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crbr225\Desktop\pending requests\"/>
    </mc:Choice>
  </mc:AlternateContent>
  <bookViews>
    <workbookView xWindow="30" yWindow="3290" windowWidth="4400" windowHeight="1050" tabRatio="890" firstSheet="4" activeTab="4"/>
  </bookViews>
  <sheets>
    <sheet name="Jan 5 - Feb 15" sheetId="36" r:id="rId1"/>
    <sheet name="Feb 16 - Mar 28" sheetId="35" r:id="rId2"/>
    <sheet name="Mar 29 - May 9" sheetId="22" r:id="rId3"/>
    <sheet name="May 10 - Jun 20" sheetId="23" r:id="rId4"/>
    <sheet name="Jun 21 - Aug 1" sheetId="24" r:id="rId5"/>
    <sheet name="Aug 2 - Sep 12" sheetId="25" r:id="rId6"/>
    <sheet name="Sep 13 - Oct 24" sheetId="26" r:id="rId7"/>
    <sheet name="Oct 25 - Dec 5" sheetId="27" r:id="rId8"/>
    <sheet name="Dec 6 - Jan 16" sheetId="28" r:id="rId9"/>
    <sheet name="Reaper" sheetId="32" r:id="rId10"/>
    <sheet name="Reaper2" sheetId="31" r:id="rId11"/>
    <sheet name="Troopers" sheetId="33" r:id="rId12"/>
  </sheets>
  <externalReferences>
    <externalReference r:id="rId13"/>
    <externalReference r:id="rId14"/>
  </externalReferences>
  <definedNames>
    <definedName name="sched1" localSheetId="1">#REF!</definedName>
    <definedName name="sched1" localSheetId="0">#REF!</definedName>
    <definedName name="sched1">#REF!</definedName>
    <definedName name="Totals" localSheetId="10">Reaper2!$1:$1048576</definedName>
    <definedName name="Totals">Reaper!$1:$1048576</definedName>
    <definedName name="Troopers" localSheetId="1">#REF!</definedName>
    <definedName name="Troopers">#REF!</definedName>
  </definedNames>
  <calcPr calcId="162913"/>
</workbook>
</file>

<file path=xl/calcChain.xml><?xml version="1.0" encoding="utf-8"?>
<calcChain xmlns="http://schemas.openxmlformats.org/spreadsheetml/2006/main">
  <c r="W43" i="32" l="1"/>
  <c r="W42" i="32"/>
  <c r="W41" i="32"/>
  <c r="W40" i="32"/>
  <c r="W39" i="32"/>
  <c r="W38" i="32"/>
  <c r="W37" i="32"/>
  <c r="W36" i="32"/>
  <c r="W35" i="32"/>
  <c r="W34" i="32"/>
  <c r="W33" i="32"/>
  <c r="W32" i="32"/>
  <c r="W31" i="32"/>
  <c r="W30" i="32"/>
  <c r="W29" i="32"/>
  <c r="W28" i="32"/>
  <c r="W27" i="32"/>
  <c r="W26" i="32"/>
  <c r="W25" i="32"/>
  <c r="W24" i="32"/>
  <c r="W23" i="32"/>
  <c r="W22" i="32"/>
  <c r="W21" i="32"/>
  <c r="W20" i="32"/>
  <c r="W19" i="32"/>
  <c r="W18" i="32"/>
  <c r="W17" i="32"/>
  <c r="W16" i="32"/>
  <c r="W15" i="32"/>
  <c r="W14" i="32"/>
  <c r="W13" i="32"/>
  <c r="W12" i="32"/>
  <c r="W11" i="32"/>
  <c r="W10" i="32"/>
  <c r="W9" i="32"/>
  <c r="W8" i="32"/>
  <c r="W7" i="32"/>
  <c r="W6" i="32"/>
  <c r="W5" i="32"/>
  <c r="W4" i="32"/>
  <c r="W3" i="32"/>
  <c r="U43" i="32"/>
  <c r="U42" i="32"/>
  <c r="U41" i="32"/>
  <c r="U40" i="32"/>
  <c r="U39" i="32"/>
  <c r="U38" i="32"/>
  <c r="U37" i="32"/>
  <c r="U36" i="32"/>
  <c r="U35" i="32"/>
  <c r="U34" i="32"/>
  <c r="U33" i="32"/>
  <c r="U32" i="32"/>
  <c r="U31" i="32"/>
  <c r="U30" i="32"/>
  <c r="U29" i="32"/>
  <c r="U28" i="32"/>
  <c r="U27" i="32"/>
  <c r="U26" i="32"/>
  <c r="U25" i="32"/>
  <c r="U24" i="32"/>
  <c r="U23" i="32"/>
  <c r="U22" i="32"/>
  <c r="U21" i="32"/>
  <c r="U20" i="32"/>
  <c r="U19" i="32"/>
  <c r="U18" i="32"/>
  <c r="U17" i="32"/>
  <c r="U16" i="32"/>
  <c r="U15" i="32"/>
  <c r="U14" i="32"/>
  <c r="U13" i="32"/>
  <c r="U12" i="32"/>
  <c r="U11" i="32"/>
  <c r="U10" i="32"/>
  <c r="U9" i="32"/>
  <c r="U8" i="32"/>
  <c r="U7" i="32"/>
  <c r="U6" i="32"/>
  <c r="U5" i="32"/>
  <c r="U4" i="32"/>
  <c r="U3" i="32"/>
  <c r="S43" i="32"/>
  <c r="S42" i="32"/>
  <c r="S41" i="32"/>
  <c r="S40" i="32"/>
  <c r="S39" i="32"/>
  <c r="S38" i="32"/>
  <c r="S37" i="32"/>
  <c r="S36" i="32"/>
  <c r="S35" i="32"/>
  <c r="S34" i="32"/>
  <c r="S33" i="32"/>
  <c r="S32" i="32"/>
  <c r="S31" i="32"/>
  <c r="S30" i="32"/>
  <c r="S29" i="32"/>
  <c r="S28" i="32"/>
  <c r="S27" i="32"/>
  <c r="S26" i="32"/>
  <c r="S25" i="32"/>
  <c r="S24" i="32"/>
  <c r="S23" i="32"/>
  <c r="S22" i="32"/>
  <c r="S21" i="32"/>
  <c r="S20" i="32"/>
  <c r="S19" i="32"/>
  <c r="S18" i="32"/>
  <c r="S17" i="32"/>
  <c r="S16" i="32"/>
  <c r="S15" i="32"/>
  <c r="S14" i="32"/>
  <c r="S13" i="32"/>
  <c r="S12" i="32"/>
  <c r="S11" i="32"/>
  <c r="S10" i="32"/>
  <c r="S9" i="32"/>
  <c r="S8" i="32"/>
  <c r="S7" i="32"/>
  <c r="S6" i="32"/>
  <c r="S5" i="32"/>
  <c r="S4" i="32"/>
  <c r="S3" i="32"/>
  <c r="Q43" i="32"/>
  <c r="Q42" i="32"/>
  <c r="Q41" i="32"/>
  <c r="Q40" i="32"/>
  <c r="Q39" i="32"/>
  <c r="Q38" i="32"/>
  <c r="Q37" i="32"/>
  <c r="Q36" i="32"/>
  <c r="Q35" i="32"/>
  <c r="Q34" i="32"/>
  <c r="Q33" i="32"/>
  <c r="Q32" i="32"/>
  <c r="Q31" i="32"/>
  <c r="Q30" i="32"/>
  <c r="Q29" i="32"/>
  <c r="Q28" i="32"/>
  <c r="Q27" i="32"/>
  <c r="Q26" i="32"/>
  <c r="Q25" i="32"/>
  <c r="Q24" i="32"/>
  <c r="Q23" i="32"/>
  <c r="Q22" i="32"/>
  <c r="Q21" i="32"/>
  <c r="Q20" i="32"/>
  <c r="Q19" i="32"/>
  <c r="Q18" i="32"/>
  <c r="Q17" i="32"/>
  <c r="Q16" i="32"/>
  <c r="Q15" i="32"/>
  <c r="Q14" i="32"/>
  <c r="Q13" i="32"/>
  <c r="Q12" i="32"/>
  <c r="Q11" i="32"/>
  <c r="Q10" i="32"/>
  <c r="Q9" i="32"/>
  <c r="Q8" i="32"/>
  <c r="Q7" i="32"/>
  <c r="Q6" i="32"/>
  <c r="Q5" i="32"/>
  <c r="Q4" i="32"/>
  <c r="Q3" i="32"/>
  <c r="O43" i="32"/>
  <c r="O42" i="32"/>
  <c r="O41" i="32"/>
  <c r="O40" i="32"/>
  <c r="O39" i="32"/>
  <c r="O38" i="32"/>
  <c r="O37" i="32"/>
  <c r="O36" i="32"/>
  <c r="O35" i="32"/>
  <c r="O34" i="32"/>
  <c r="O33" i="32"/>
  <c r="O32" i="32"/>
  <c r="O31" i="32"/>
  <c r="O30" i="32"/>
  <c r="O29" i="32"/>
  <c r="O28" i="32"/>
  <c r="O27" i="32"/>
  <c r="O26" i="32"/>
  <c r="O25" i="32"/>
  <c r="O24" i="32"/>
  <c r="O23" i="32"/>
  <c r="O22" i="32"/>
  <c r="O21" i="32"/>
  <c r="O20" i="32"/>
  <c r="O19" i="32"/>
  <c r="O18" i="32"/>
  <c r="O17" i="32"/>
  <c r="O16" i="32"/>
  <c r="O15" i="32"/>
  <c r="O14" i="32"/>
  <c r="O13" i="32"/>
  <c r="O12" i="32"/>
  <c r="O11" i="32"/>
  <c r="O10" i="32"/>
  <c r="O9" i="32"/>
  <c r="O8" i="32"/>
  <c r="O7" i="32"/>
  <c r="O6" i="32"/>
  <c r="O5" i="32"/>
  <c r="O4" i="32"/>
  <c r="M43" i="32"/>
  <c r="M42" i="32"/>
  <c r="M41" i="32"/>
  <c r="M40" i="32"/>
  <c r="M39" i="32"/>
  <c r="M38" i="32"/>
  <c r="M37" i="32"/>
  <c r="M36" i="32"/>
  <c r="M35" i="32"/>
  <c r="M34" i="32"/>
  <c r="M33" i="32"/>
  <c r="M32" i="32"/>
  <c r="M31" i="32"/>
  <c r="M30" i="32"/>
  <c r="M29" i="32"/>
  <c r="M28" i="32"/>
  <c r="M27" i="32"/>
  <c r="M26" i="32"/>
  <c r="M25" i="32"/>
  <c r="M24" i="32"/>
  <c r="M23" i="32"/>
  <c r="M22" i="32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M6" i="32"/>
  <c r="M5" i="32"/>
  <c r="M4" i="32"/>
  <c r="M3" i="32"/>
  <c r="K43" i="32"/>
  <c r="K42" i="32"/>
  <c r="K41" i="32"/>
  <c r="K40" i="32"/>
  <c r="K39" i="32"/>
  <c r="K38" i="32"/>
  <c r="K37" i="32"/>
  <c r="K36" i="32"/>
  <c r="K35" i="32"/>
  <c r="K34" i="32"/>
  <c r="K33" i="32"/>
  <c r="K32" i="32"/>
  <c r="K31" i="32"/>
  <c r="K30" i="32"/>
  <c r="K29" i="32"/>
  <c r="K28" i="32"/>
  <c r="K27" i="32"/>
  <c r="K26" i="32"/>
  <c r="K25" i="32"/>
  <c r="K24" i="32"/>
  <c r="K23" i="32"/>
  <c r="K22" i="32"/>
  <c r="K21" i="32"/>
  <c r="K20" i="32"/>
  <c r="K19" i="32"/>
  <c r="K18" i="32"/>
  <c r="K17" i="32"/>
  <c r="K16" i="32"/>
  <c r="K15" i="32"/>
  <c r="K14" i="32"/>
  <c r="K13" i="32"/>
  <c r="K12" i="32"/>
  <c r="K11" i="32"/>
  <c r="K10" i="32"/>
  <c r="K9" i="32"/>
  <c r="K8" i="32"/>
  <c r="K7" i="32"/>
  <c r="K6" i="32"/>
  <c r="K5" i="32"/>
  <c r="K4" i="32"/>
  <c r="K3" i="32"/>
  <c r="I43" i="32"/>
  <c r="I42" i="32"/>
  <c r="I41" i="32"/>
  <c r="I40" i="32"/>
  <c r="I39" i="32"/>
  <c r="I38" i="32"/>
  <c r="I37" i="32"/>
  <c r="I36" i="32"/>
  <c r="I35" i="32"/>
  <c r="I34" i="32"/>
  <c r="I33" i="32"/>
  <c r="I32" i="32"/>
  <c r="I31" i="32"/>
  <c r="I30" i="32"/>
  <c r="I29" i="32"/>
  <c r="I28" i="32"/>
  <c r="I27" i="32"/>
  <c r="I26" i="32"/>
  <c r="I25" i="32"/>
  <c r="I24" i="32"/>
  <c r="I23" i="32"/>
  <c r="I22" i="32"/>
  <c r="I21" i="32"/>
  <c r="I20" i="32"/>
  <c r="I19" i="32"/>
  <c r="I18" i="32"/>
  <c r="I17" i="32"/>
  <c r="I16" i="32"/>
  <c r="I15" i="32"/>
  <c r="I14" i="32"/>
  <c r="I13" i="32"/>
  <c r="I12" i="32"/>
  <c r="I11" i="32"/>
  <c r="I10" i="32"/>
  <c r="I9" i="32"/>
  <c r="I8" i="32"/>
  <c r="I7" i="32"/>
  <c r="I6" i="32"/>
  <c r="I5" i="32"/>
  <c r="I4" i="32"/>
  <c r="I3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G4" i="32"/>
  <c r="G3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22" i="32"/>
  <c r="E21" i="32"/>
  <c r="E20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6" i="32"/>
  <c r="E5" i="32"/>
  <c r="E4" i="32"/>
  <c r="E3" i="32"/>
  <c r="C43" i="32"/>
  <c r="C42" i="32"/>
  <c r="C41" i="32"/>
  <c r="C40" i="32"/>
  <c r="C39" i="32"/>
  <c r="C38" i="32"/>
  <c r="C37" i="32"/>
  <c r="C36" i="32"/>
  <c r="C35" i="32"/>
  <c r="C34" i="32"/>
  <c r="C33" i="32"/>
  <c r="C32" i="32"/>
  <c r="C31" i="32"/>
  <c r="C30" i="32"/>
  <c r="C29" i="32"/>
  <c r="C28" i="32"/>
  <c r="C27" i="32"/>
  <c r="C26" i="32"/>
  <c r="C25" i="32"/>
  <c r="V3" i="32"/>
  <c r="V4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V38" i="32"/>
  <c r="V39" i="32"/>
  <c r="V40" i="32"/>
  <c r="V41" i="32"/>
  <c r="V42" i="32"/>
  <c r="V43" i="32"/>
  <c r="T3" i="32"/>
  <c r="T4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T34" i="32"/>
  <c r="T35" i="32"/>
  <c r="T36" i="32"/>
  <c r="T37" i="32"/>
  <c r="T38" i="32"/>
  <c r="T39" i="32"/>
  <c r="T40" i="32"/>
  <c r="T41" i="32"/>
  <c r="T42" i="32"/>
  <c r="T43" i="32"/>
  <c r="R3" i="32"/>
  <c r="R4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43" i="32"/>
  <c r="P3" i="32"/>
  <c r="P4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P39" i="32"/>
  <c r="P40" i="32"/>
  <c r="P41" i="32"/>
  <c r="P42" i="32"/>
  <c r="P43" i="32"/>
  <c r="N3" i="32"/>
  <c r="N4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N39" i="32"/>
  <c r="N40" i="32"/>
  <c r="N41" i="32"/>
  <c r="N42" i="32"/>
  <c r="N43" i="32"/>
  <c r="L3" i="32"/>
  <c r="L4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L33" i="32"/>
  <c r="L34" i="32"/>
  <c r="L35" i="32"/>
  <c r="L36" i="32"/>
  <c r="L37" i="32"/>
  <c r="L38" i="32"/>
  <c r="L39" i="32"/>
  <c r="L40" i="32"/>
  <c r="L41" i="32"/>
  <c r="L42" i="32"/>
  <c r="L43" i="32"/>
  <c r="J3" i="32"/>
  <c r="J4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J39" i="32"/>
  <c r="J40" i="32"/>
  <c r="J41" i="32"/>
  <c r="J42" i="32"/>
  <c r="J43" i="32"/>
  <c r="H3" i="32"/>
  <c r="H4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H38" i="32"/>
  <c r="H39" i="32"/>
  <c r="H40" i="32"/>
  <c r="H41" i="32"/>
  <c r="H42" i="32"/>
  <c r="H43" i="32"/>
  <c r="F3" i="32"/>
  <c r="F4" i="32"/>
  <c r="F5" i="32"/>
  <c r="F6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D4" i="32"/>
  <c r="D5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D39" i="32"/>
  <c r="D40" i="32"/>
  <c r="D41" i="32"/>
  <c r="D42" i="32"/>
  <c r="D43" i="32"/>
  <c r="W2" i="32"/>
  <c r="V2" i="32"/>
  <c r="U2" i="32"/>
  <c r="T2" i="32"/>
  <c r="S2" i="32"/>
  <c r="R2" i="32"/>
  <c r="Q2" i="32"/>
  <c r="P2" i="32"/>
  <c r="O3" i="32"/>
  <c r="O2" i="32"/>
  <c r="N2" i="32"/>
  <c r="M2" i="32"/>
  <c r="L2" i="32"/>
  <c r="K2" i="32"/>
  <c r="J2" i="32"/>
  <c r="I2" i="32"/>
  <c r="H2" i="32"/>
  <c r="G2" i="32"/>
  <c r="F2" i="32"/>
  <c r="E2" i="32"/>
  <c r="D3" i="32"/>
  <c r="D2" i="32"/>
  <c r="C24" i="32"/>
  <c r="C23" i="32"/>
  <c r="C22" i="32"/>
  <c r="C21" i="32"/>
  <c r="C20" i="32"/>
  <c r="C19" i="32"/>
  <c r="C18" i="32"/>
  <c r="C17" i="32"/>
  <c r="C16" i="32"/>
  <c r="C15" i="32"/>
  <c r="C14" i="32"/>
  <c r="C13" i="32"/>
  <c r="C12" i="32"/>
  <c r="C11" i="32"/>
  <c r="C10" i="32"/>
  <c r="C9" i="32"/>
  <c r="C8" i="32"/>
  <c r="C7" i="32"/>
  <c r="C6" i="32"/>
  <c r="C5" i="32"/>
  <c r="C4" i="32"/>
  <c r="C3" i="32"/>
  <c r="C2" i="32"/>
  <c r="C44" i="32"/>
  <c r="B3" i="32"/>
  <c r="B4" i="32"/>
  <c r="B5" i="32"/>
  <c r="B6" i="32"/>
  <c r="B7" i="32"/>
  <c r="B8" i="32"/>
  <c r="B9" i="32"/>
  <c r="B10" i="32"/>
  <c r="B11" i="32"/>
  <c r="B12" i="32"/>
  <c r="B13" i="32"/>
  <c r="B14" i="32"/>
  <c r="B15" i="32"/>
  <c r="B16" i="32"/>
  <c r="B17" i="32"/>
  <c r="B18" i="32"/>
  <c r="B19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2" i="32"/>
  <c r="B33" i="32"/>
  <c r="B34" i="32"/>
  <c r="B35" i="32"/>
  <c r="B36" i="32"/>
  <c r="B37" i="32"/>
  <c r="B38" i="32"/>
  <c r="B39" i="32"/>
  <c r="B40" i="32"/>
  <c r="B41" i="32"/>
  <c r="B42" i="32"/>
  <c r="B43" i="32"/>
  <c r="B2" i="32"/>
  <c r="B44" i="32"/>
  <c r="B14" i="36" l="1"/>
  <c r="A31" i="36" s="1"/>
  <c r="A6" i="36"/>
  <c r="A8" i="36" s="1"/>
  <c r="A10" i="36" s="1"/>
  <c r="A12" i="36" s="1"/>
  <c r="A14" i="36" s="1"/>
  <c r="A16" i="36" s="1"/>
  <c r="A18" i="36" s="1"/>
  <c r="A20" i="36" s="1"/>
  <c r="A22" i="36" s="1"/>
  <c r="D3" i="36"/>
  <c r="B1" i="36" l="1"/>
  <c r="A2" i="32"/>
  <c r="E3" i="36"/>
  <c r="F3" i="36" s="1"/>
  <c r="G3" i="36" s="1"/>
  <c r="H3" i="36" s="1"/>
  <c r="I3" i="36" s="1"/>
  <c r="J3" i="36" s="1"/>
  <c r="K3" i="36" s="1"/>
  <c r="L3" i="36" s="1"/>
  <c r="M3" i="36" s="1"/>
  <c r="N3" i="36" s="1"/>
  <c r="O3" i="36" s="1"/>
  <c r="P3" i="36" s="1"/>
  <c r="Q3" i="36" s="1"/>
  <c r="R3" i="36" s="1"/>
  <c r="S3" i="36" s="1"/>
  <c r="T3" i="36" s="1"/>
  <c r="U3" i="36" s="1"/>
  <c r="V3" i="36" s="1"/>
  <c r="W3" i="36" s="1"/>
  <c r="X3" i="36" s="1"/>
  <c r="Y3" i="36" s="1"/>
  <c r="Z3" i="36" s="1"/>
  <c r="AA3" i="36" s="1"/>
  <c r="AB3" i="36" s="1"/>
  <c r="AC3" i="36" s="1"/>
  <c r="AD3" i="36" s="1"/>
  <c r="AE3" i="36" s="1"/>
  <c r="AF3" i="36" s="1"/>
  <c r="AG3" i="36" s="1"/>
  <c r="AH3" i="36" s="1"/>
  <c r="AI3" i="36" s="1"/>
  <c r="AJ3" i="36" s="1"/>
  <c r="AK3" i="36" s="1"/>
  <c r="AL3" i="36" s="1"/>
  <c r="AM3" i="36" s="1"/>
  <c r="AN3" i="36" s="1"/>
  <c r="AO3" i="36" s="1"/>
  <c r="AP3" i="36" s="1"/>
  <c r="AQ3" i="36" s="1"/>
  <c r="AR3" i="36" s="1"/>
  <c r="AS3" i="36" s="1"/>
  <c r="B2" i="36" s="1"/>
  <c r="A3" i="33" l="1"/>
  <c r="B3" i="33"/>
  <c r="A4" i="33"/>
  <c r="B4" i="33"/>
  <c r="A5" i="33"/>
  <c r="B5" i="33"/>
  <c r="A6" i="33"/>
  <c r="B6" i="33"/>
  <c r="A7" i="33"/>
  <c r="B7" i="33"/>
  <c r="A8" i="33"/>
  <c r="B8" i="33"/>
  <c r="A9" i="33"/>
  <c r="B9" i="33"/>
  <c r="A10" i="33"/>
  <c r="B10" i="33"/>
  <c r="A11" i="33"/>
  <c r="B11" i="33"/>
  <c r="A12" i="33"/>
  <c r="B12" i="33"/>
  <c r="A13" i="33"/>
  <c r="B13" i="33"/>
  <c r="A14" i="33"/>
  <c r="B14" i="33"/>
  <c r="A15" i="33"/>
  <c r="B15" i="33"/>
  <c r="A16" i="33"/>
  <c r="B16" i="33"/>
  <c r="A17" i="33"/>
  <c r="B17" i="33"/>
  <c r="A18" i="33"/>
  <c r="B18" i="33"/>
  <c r="A19" i="33"/>
  <c r="B19" i="33"/>
  <c r="A20" i="33"/>
  <c r="B20" i="33"/>
  <c r="A21" i="33"/>
  <c r="B21" i="33"/>
  <c r="A22" i="33"/>
  <c r="B22" i="33"/>
  <c r="A23" i="33"/>
  <c r="B23" i="33"/>
  <c r="A24" i="33"/>
  <c r="B24" i="33"/>
  <c r="A25" i="33"/>
  <c r="B25" i="33"/>
  <c r="A26" i="33"/>
  <c r="B26" i="33"/>
  <c r="A27" i="33"/>
  <c r="B27" i="33"/>
  <c r="A28" i="33"/>
  <c r="B28" i="33"/>
  <c r="A29" i="33"/>
  <c r="B29" i="33"/>
  <c r="A30" i="33"/>
  <c r="B30" i="33"/>
  <c r="A31" i="33"/>
  <c r="B31" i="33"/>
  <c r="A32" i="33"/>
  <c r="B32" i="33"/>
  <c r="A33" i="33"/>
  <c r="B33" i="33"/>
  <c r="A34" i="33"/>
  <c r="B34" i="33"/>
  <c r="A35" i="33"/>
  <c r="B35" i="33"/>
  <c r="A36" i="33"/>
  <c r="B36" i="33"/>
  <c r="A37" i="33"/>
  <c r="B37" i="33"/>
  <c r="A38" i="33"/>
  <c r="B38" i="33"/>
  <c r="A39" i="33"/>
  <c r="B39" i="33"/>
  <c r="A40" i="33"/>
  <c r="B40" i="33"/>
  <c r="A41" i="33"/>
  <c r="B41" i="33"/>
  <c r="A42" i="33"/>
  <c r="B42" i="33"/>
  <c r="A43" i="33"/>
  <c r="B43" i="33"/>
  <c r="A44" i="33"/>
  <c r="B44" i="33"/>
  <c r="A45" i="33"/>
  <c r="B45" i="33"/>
  <c r="A46" i="33"/>
  <c r="B46" i="33"/>
  <c r="A47" i="33"/>
  <c r="B47" i="33"/>
  <c r="A48" i="33"/>
  <c r="B48" i="33"/>
  <c r="A49" i="33"/>
  <c r="B49" i="33"/>
  <c r="A50" i="33"/>
  <c r="B50" i="33"/>
  <c r="A51" i="33"/>
  <c r="B51" i="33"/>
  <c r="A52" i="33"/>
  <c r="B52" i="33"/>
  <c r="A53" i="33"/>
  <c r="B53" i="33"/>
  <c r="A54" i="33"/>
  <c r="B54" i="33"/>
  <c r="A55" i="33"/>
  <c r="B55" i="33"/>
  <c r="A56" i="33"/>
  <c r="B56" i="33"/>
  <c r="A57" i="33"/>
  <c r="B57" i="33"/>
  <c r="A58" i="33"/>
  <c r="B58" i="33"/>
  <c r="A59" i="33"/>
  <c r="B59" i="33"/>
  <c r="A60" i="33"/>
  <c r="B60" i="33"/>
  <c r="A61" i="33"/>
  <c r="B61" i="33"/>
  <c r="A62" i="33"/>
  <c r="B62" i="33"/>
  <c r="A63" i="33"/>
  <c r="B63" i="33"/>
  <c r="A64" i="33"/>
  <c r="B64" i="33"/>
  <c r="A65" i="33"/>
  <c r="B65" i="33"/>
  <c r="A66" i="33"/>
  <c r="B66" i="33"/>
  <c r="A67" i="33"/>
  <c r="B67" i="33"/>
  <c r="A68" i="33"/>
  <c r="B68" i="33"/>
  <c r="A69" i="33"/>
  <c r="B69" i="33"/>
  <c r="A70" i="33"/>
  <c r="B70" i="33"/>
  <c r="A71" i="33"/>
  <c r="B71" i="33"/>
  <c r="A72" i="33"/>
  <c r="B72" i="33"/>
  <c r="A73" i="33"/>
  <c r="B73" i="33"/>
  <c r="A74" i="33"/>
  <c r="B74" i="33"/>
  <c r="A75" i="33"/>
  <c r="B75" i="33"/>
  <c r="A76" i="33"/>
  <c r="B76" i="33"/>
  <c r="A77" i="33"/>
  <c r="B77" i="33"/>
  <c r="A78" i="33"/>
  <c r="B78" i="33"/>
  <c r="A79" i="33"/>
  <c r="B79" i="33"/>
  <c r="A80" i="33"/>
  <c r="B80" i="33"/>
  <c r="A81" i="33"/>
  <c r="B81" i="33"/>
  <c r="A82" i="33"/>
  <c r="B82" i="33"/>
  <c r="A83" i="33"/>
  <c r="B83" i="33"/>
  <c r="A84" i="33"/>
  <c r="B84" i="33"/>
  <c r="A85" i="33"/>
  <c r="B85" i="33"/>
  <c r="A86" i="33"/>
  <c r="B86" i="33"/>
  <c r="A87" i="33"/>
  <c r="B87" i="33"/>
  <c r="A88" i="33"/>
  <c r="B88" i="33"/>
  <c r="A89" i="33"/>
  <c r="B89" i="33"/>
  <c r="A90" i="33"/>
  <c r="B90" i="33"/>
  <c r="A91" i="33"/>
  <c r="B91" i="33"/>
  <c r="A92" i="33"/>
  <c r="B92" i="33"/>
  <c r="A93" i="33"/>
  <c r="B93" i="33"/>
  <c r="A94" i="33"/>
  <c r="B94" i="33"/>
  <c r="A95" i="33"/>
  <c r="B95" i="33"/>
  <c r="A96" i="33"/>
  <c r="B96" i="33"/>
  <c r="A97" i="33"/>
  <c r="B97" i="33"/>
  <c r="A98" i="33"/>
  <c r="B98" i="33"/>
  <c r="A99" i="33"/>
  <c r="B99" i="33"/>
  <c r="A100" i="33"/>
  <c r="B100" i="33"/>
  <c r="A101" i="33"/>
  <c r="B101" i="33"/>
  <c r="A102" i="33"/>
  <c r="B102" i="33"/>
  <c r="A103" i="33"/>
  <c r="B103" i="33"/>
  <c r="A105" i="33"/>
  <c r="B105" i="33"/>
  <c r="A106" i="33"/>
  <c r="B106" i="33"/>
  <c r="A107" i="33"/>
  <c r="B107" i="33"/>
  <c r="A108" i="33"/>
  <c r="B108" i="33"/>
  <c r="A109" i="33"/>
  <c r="B109" i="33"/>
  <c r="A110" i="33"/>
  <c r="B110" i="33"/>
  <c r="A111" i="33"/>
  <c r="B111" i="33"/>
  <c r="A112" i="33"/>
  <c r="B112" i="33"/>
  <c r="A113" i="33"/>
  <c r="B113" i="33"/>
  <c r="A114" i="33"/>
  <c r="B114" i="33"/>
  <c r="A115" i="33"/>
  <c r="B115" i="33"/>
  <c r="A116" i="33"/>
  <c r="B116" i="33"/>
  <c r="A117" i="33"/>
  <c r="B117" i="33"/>
  <c r="A118" i="33"/>
  <c r="B118" i="33"/>
  <c r="A119" i="33"/>
  <c r="B119" i="33"/>
  <c r="A120" i="33"/>
  <c r="B120" i="33"/>
  <c r="A121" i="33"/>
  <c r="B121" i="33"/>
  <c r="A122" i="33"/>
  <c r="B122" i="33"/>
  <c r="A123" i="33"/>
  <c r="B123" i="33"/>
  <c r="A124" i="33"/>
  <c r="B124" i="33"/>
  <c r="A125" i="33"/>
  <c r="B125" i="33"/>
  <c r="A126" i="33"/>
  <c r="B126" i="33"/>
  <c r="A127" i="33"/>
  <c r="B127" i="33"/>
  <c r="A128" i="33"/>
  <c r="B128" i="33"/>
  <c r="A129" i="33"/>
  <c r="B129" i="33"/>
  <c r="A130" i="33"/>
  <c r="B130" i="33"/>
  <c r="A131" i="33"/>
  <c r="B131" i="33"/>
  <c r="A132" i="33"/>
  <c r="B132" i="33"/>
  <c r="A133" i="33"/>
  <c r="B133" i="33"/>
  <c r="A134" i="33"/>
  <c r="B134" i="33"/>
  <c r="A135" i="33"/>
  <c r="B135" i="33"/>
  <c r="A136" i="33"/>
  <c r="B136" i="33"/>
  <c r="A137" i="33"/>
  <c r="B137" i="33"/>
  <c r="A138" i="33"/>
  <c r="B138" i="33"/>
  <c r="A139" i="33"/>
  <c r="B139" i="33"/>
  <c r="A140" i="33"/>
  <c r="B140" i="33"/>
  <c r="A141" i="33"/>
  <c r="B141" i="33"/>
  <c r="A142" i="33"/>
  <c r="B142" i="33"/>
  <c r="A143" i="33"/>
  <c r="B143" i="33"/>
  <c r="A145" i="33"/>
  <c r="B145" i="33"/>
  <c r="A146" i="33"/>
  <c r="B146" i="33"/>
  <c r="A147" i="33"/>
  <c r="B147" i="33"/>
  <c r="A148" i="33"/>
  <c r="B148" i="33"/>
  <c r="A149" i="33"/>
  <c r="B149" i="33"/>
  <c r="A150" i="33"/>
  <c r="B150" i="33"/>
  <c r="A151" i="33"/>
  <c r="B151" i="33"/>
  <c r="A152" i="33"/>
  <c r="B152" i="33"/>
  <c r="A153" i="33"/>
  <c r="B153" i="33"/>
  <c r="A154" i="33"/>
  <c r="B154" i="33"/>
  <c r="A155" i="33"/>
  <c r="B155" i="33"/>
  <c r="A156" i="33"/>
  <c r="B156" i="33"/>
  <c r="A157" i="33"/>
  <c r="B157" i="33"/>
  <c r="A158" i="33"/>
  <c r="B158" i="33"/>
  <c r="A159" i="33"/>
  <c r="B159" i="33"/>
  <c r="A160" i="33"/>
  <c r="B160" i="33"/>
  <c r="A161" i="33"/>
  <c r="B161" i="33"/>
  <c r="A162" i="33"/>
  <c r="B162" i="33"/>
  <c r="A163" i="33"/>
  <c r="B163" i="33"/>
  <c r="A164" i="33"/>
  <c r="B164" i="33"/>
  <c r="A165" i="33"/>
  <c r="B165" i="33"/>
  <c r="A166" i="33"/>
  <c r="B166" i="33"/>
  <c r="A167" i="33"/>
  <c r="B167" i="33"/>
  <c r="A168" i="33"/>
  <c r="B168" i="33"/>
  <c r="A169" i="33"/>
  <c r="B169" i="33"/>
  <c r="A170" i="33"/>
  <c r="B170" i="33"/>
  <c r="A171" i="33"/>
  <c r="B171" i="33"/>
  <c r="A172" i="33"/>
  <c r="B172" i="33"/>
  <c r="A173" i="33"/>
  <c r="B173" i="33"/>
  <c r="A174" i="33"/>
  <c r="B174" i="33"/>
  <c r="A175" i="33"/>
  <c r="B175" i="33"/>
  <c r="A176" i="33"/>
  <c r="B176" i="33"/>
  <c r="A177" i="33"/>
  <c r="B177" i="33"/>
  <c r="A178" i="33"/>
  <c r="B178" i="33"/>
  <c r="A179" i="33"/>
  <c r="B179" i="33"/>
  <c r="A180" i="33"/>
  <c r="B180" i="33"/>
  <c r="A181" i="33"/>
  <c r="B181" i="33"/>
  <c r="A182" i="33"/>
  <c r="B182" i="33"/>
  <c r="A183" i="33"/>
  <c r="B183" i="33"/>
  <c r="A184" i="33"/>
  <c r="B184" i="33"/>
  <c r="A185" i="33"/>
  <c r="B185" i="33"/>
  <c r="A186" i="33"/>
  <c r="B186" i="33"/>
  <c r="A187" i="33"/>
  <c r="B187" i="33"/>
  <c r="A188" i="33"/>
  <c r="B188" i="33"/>
  <c r="A189" i="33"/>
  <c r="B189" i="33"/>
  <c r="B2" i="33"/>
  <c r="U209" i="31" l="1"/>
  <c r="U208" i="31"/>
  <c r="U207" i="31"/>
  <c r="U206" i="31"/>
  <c r="U205" i="31"/>
  <c r="K337" i="31"/>
  <c r="K336" i="31"/>
  <c r="K335" i="31"/>
  <c r="K334" i="31"/>
  <c r="K333" i="31"/>
  <c r="K332" i="31"/>
  <c r="K331" i="31"/>
  <c r="K330" i="31"/>
  <c r="K329" i="31"/>
  <c r="K328" i="31"/>
  <c r="K327" i="31"/>
  <c r="K326" i="31"/>
  <c r="K325" i="31"/>
  <c r="K324" i="31"/>
  <c r="I337" i="31"/>
  <c r="I336" i="31"/>
  <c r="I335" i="31"/>
  <c r="I334" i="31"/>
  <c r="I333" i="31"/>
  <c r="I332" i="31"/>
  <c r="I331" i="31"/>
  <c r="I330" i="31"/>
  <c r="I329" i="31"/>
  <c r="I328" i="31"/>
  <c r="I327" i="31"/>
  <c r="I326" i="31"/>
  <c r="I325" i="31"/>
  <c r="I324" i="31"/>
  <c r="U251" i="32"/>
  <c r="U250" i="32"/>
  <c r="U249" i="32"/>
  <c r="U248" i="32"/>
  <c r="U247" i="32"/>
  <c r="K379" i="32"/>
  <c r="K378" i="32"/>
  <c r="K377" i="32"/>
  <c r="K376" i="32"/>
  <c r="K375" i="32"/>
  <c r="K374" i="32"/>
  <c r="K373" i="32"/>
  <c r="K372" i="32"/>
  <c r="K371" i="32"/>
  <c r="K370" i="32"/>
  <c r="K369" i="32"/>
  <c r="K368" i="32"/>
  <c r="K367" i="32"/>
  <c r="K366" i="32"/>
  <c r="J366" i="32"/>
  <c r="J367" i="32"/>
  <c r="J368" i="32"/>
  <c r="J369" i="32"/>
  <c r="J370" i="32"/>
  <c r="J371" i="32"/>
  <c r="J372" i="32"/>
  <c r="J373" i="32"/>
  <c r="J374" i="32"/>
  <c r="J375" i="32"/>
  <c r="J376" i="32"/>
  <c r="J377" i="32"/>
  <c r="J378" i="32"/>
  <c r="J379" i="32"/>
  <c r="I379" i="32"/>
  <c r="I378" i="32"/>
  <c r="I377" i="32"/>
  <c r="I376" i="32"/>
  <c r="I375" i="32"/>
  <c r="I374" i="32"/>
  <c r="I373" i="32"/>
  <c r="I372" i="32"/>
  <c r="I371" i="32"/>
  <c r="I370" i="32"/>
  <c r="I369" i="32"/>
  <c r="I368" i="32"/>
  <c r="I367" i="32"/>
  <c r="I366" i="32"/>
  <c r="B296" i="33" l="1"/>
  <c r="A296" i="33"/>
  <c r="B295" i="33"/>
  <c r="A295" i="33"/>
  <c r="B294" i="33"/>
  <c r="A294" i="33"/>
  <c r="B293" i="33"/>
  <c r="A293" i="33"/>
  <c r="B292" i="33"/>
  <c r="A292" i="33"/>
  <c r="B291" i="33"/>
  <c r="A291" i="33"/>
  <c r="B290" i="33"/>
  <c r="A290" i="33"/>
  <c r="B289" i="33"/>
  <c r="A289" i="33"/>
  <c r="B288" i="33"/>
  <c r="A288" i="33"/>
  <c r="B287" i="33"/>
  <c r="A287" i="33"/>
  <c r="B286" i="33"/>
  <c r="A286" i="33"/>
  <c r="B285" i="33"/>
  <c r="A285" i="33"/>
  <c r="B284" i="33"/>
  <c r="A284" i="33"/>
  <c r="B283" i="33"/>
  <c r="A283" i="33"/>
  <c r="B282" i="33"/>
  <c r="A282" i="33"/>
  <c r="B281" i="33"/>
  <c r="A281" i="33"/>
  <c r="B280" i="33"/>
  <c r="A280" i="33"/>
  <c r="B279" i="33"/>
  <c r="A279" i="33"/>
  <c r="B278" i="33"/>
  <c r="A278" i="33"/>
  <c r="B277" i="33"/>
  <c r="A277" i="33"/>
  <c r="B276" i="33"/>
  <c r="A276" i="33"/>
  <c r="B275" i="33"/>
  <c r="A275" i="33"/>
  <c r="B274" i="33"/>
  <c r="A274" i="33"/>
  <c r="B273" i="33"/>
  <c r="A273" i="33"/>
  <c r="B272" i="33"/>
  <c r="A272" i="33"/>
  <c r="B271" i="33"/>
  <c r="A271" i="33"/>
  <c r="B270" i="33"/>
  <c r="A270" i="33"/>
  <c r="B269" i="33"/>
  <c r="A269" i="33"/>
  <c r="B268" i="33"/>
  <c r="A268" i="33"/>
  <c r="B267" i="33"/>
  <c r="A267" i="33"/>
  <c r="B266" i="33"/>
  <c r="A266" i="33"/>
  <c r="B265" i="33"/>
  <c r="A265" i="33"/>
  <c r="B264" i="33"/>
  <c r="A264" i="33"/>
  <c r="B263" i="33"/>
  <c r="A263" i="33"/>
  <c r="B262" i="33"/>
  <c r="A262" i="33"/>
  <c r="B261" i="33"/>
  <c r="A261" i="33"/>
  <c r="B260" i="33"/>
  <c r="A260" i="33"/>
  <c r="B259" i="33"/>
  <c r="A259" i="33"/>
  <c r="B258" i="33"/>
  <c r="A258" i="33"/>
  <c r="B257" i="33"/>
  <c r="A257" i="33"/>
  <c r="B256" i="33"/>
  <c r="A256" i="33"/>
  <c r="B255" i="33"/>
  <c r="A255" i="33"/>
  <c r="B254" i="33"/>
  <c r="A254" i="33"/>
  <c r="B253" i="33"/>
  <c r="A253" i="33"/>
  <c r="B252" i="33"/>
  <c r="A252" i="33"/>
  <c r="B251" i="33"/>
  <c r="A251" i="33"/>
  <c r="B250" i="33"/>
  <c r="A250" i="33"/>
  <c r="B249" i="33"/>
  <c r="A249" i="33"/>
  <c r="B248" i="33"/>
  <c r="A248" i="33"/>
  <c r="B247" i="33"/>
  <c r="A247" i="33"/>
  <c r="B246" i="33"/>
  <c r="A246" i="33"/>
  <c r="B245" i="33"/>
  <c r="A245" i="33"/>
  <c r="B244" i="33"/>
  <c r="A244" i="33"/>
  <c r="B243" i="33"/>
  <c r="A243" i="33"/>
  <c r="B190" i="33"/>
  <c r="A190" i="33"/>
  <c r="A2" i="33"/>
  <c r="B26" i="26" l="1"/>
  <c r="B26" i="28"/>
  <c r="B26" i="27"/>
  <c r="W379" i="31"/>
  <c r="W378" i="31"/>
  <c r="W377" i="31"/>
  <c r="W376" i="31"/>
  <c r="W375" i="31"/>
  <c r="W374" i="31"/>
  <c r="W373" i="31"/>
  <c r="W372" i="31"/>
  <c r="W371" i="31"/>
  <c r="W370" i="31"/>
  <c r="W369" i="31"/>
  <c r="W368" i="31"/>
  <c r="W367" i="31"/>
  <c r="W366" i="31"/>
  <c r="W365" i="31"/>
  <c r="W364" i="31"/>
  <c r="W363" i="31"/>
  <c r="W362" i="31"/>
  <c r="W361" i="31"/>
  <c r="W360" i="31"/>
  <c r="W359" i="31"/>
  <c r="W358" i="31"/>
  <c r="W357" i="31"/>
  <c r="W356" i="31"/>
  <c r="W355" i="31"/>
  <c r="W354" i="31"/>
  <c r="W353" i="31"/>
  <c r="W352" i="31"/>
  <c r="W351" i="31"/>
  <c r="W350" i="31"/>
  <c r="W349" i="31"/>
  <c r="W348" i="31"/>
  <c r="W347" i="31"/>
  <c r="W346" i="31"/>
  <c r="W345" i="31"/>
  <c r="W344" i="31"/>
  <c r="W343" i="31"/>
  <c r="W342" i="31"/>
  <c r="W341" i="31"/>
  <c r="W340" i="31"/>
  <c r="W339" i="31"/>
  <c r="W338" i="31"/>
  <c r="W337" i="31"/>
  <c r="W336" i="31"/>
  <c r="W335" i="31"/>
  <c r="W334" i="31"/>
  <c r="W333" i="31"/>
  <c r="W332" i="31"/>
  <c r="W331" i="31"/>
  <c r="W330" i="31"/>
  <c r="W329" i="31"/>
  <c r="W328" i="31"/>
  <c r="W327" i="31"/>
  <c r="W326" i="31"/>
  <c r="W325" i="31"/>
  <c r="W324" i="31"/>
  <c r="W323" i="31"/>
  <c r="W322" i="31"/>
  <c r="W321" i="31"/>
  <c r="W320" i="31"/>
  <c r="W319" i="31"/>
  <c r="W318" i="31"/>
  <c r="W317" i="31"/>
  <c r="W316" i="31"/>
  <c r="W315" i="31"/>
  <c r="W314" i="31"/>
  <c r="W313" i="31"/>
  <c r="W312" i="31"/>
  <c r="W311" i="31"/>
  <c r="W310" i="31"/>
  <c r="W309" i="31"/>
  <c r="W308" i="31"/>
  <c r="W307" i="31"/>
  <c r="W306" i="31"/>
  <c r="W305" i="31"/>
  <c r="W304" i="31"/>
  <c r="W303" i="31"/>
  <c r="W302" i="31"/>
  <c r="W301" i="31"/>
  <c r="W300" i="31"/>
  <c r="W299" i="31"/>
  <c r="W298" i="31"/>
  <c r="W297" i="31"/>
  <c r="W296" i="31"/>
  <c r="W295" i="31"/>
  <c r="W294" i="31"/>
  <c r="W293" i="31"/>
  <c r="W292" i="31"/>
  <c r="W291" i="31"/>
  <c r="W290" i="31"/>
  <c r="W289" i="31"/>
  <c r="W288" i="31"/>
  <c r="W287" i="31"/>
  <c r="W286" i="31"/>
  <c r="W285" i="31"/>
  <c r="W284" i="31"/>
  <c r="W283" i="31"/>
  <c r="W282" i="31"/>
  <c r="W281" i="31"/>
  <c r="W280" i="31"/>
  <c r="W279" i="31"/>
  <c r="W278" i="31"/>
  <c r="W277" i="31"/>
  <c r="W276" i="31"/>
  <c r="W275" i="31"/>
  <c r="W274" i="31"/>
  <c r="W273" i="31"/>
  <c r="W272" i="31"/>
  <c r="W271" i="31"/>
  <c r="W270" i="31"/>
  <c r="W269" i="31"/>
  <c r="W268" i="31"/>
  <c r="W267" i="31"/>
  <c r="W266" i="31"/>
  <c r="W265" i="31"/>
  <c r="W264" i="31"/>
  <c r="W263" i="31"/>
  <c r="W262" i="31"/>
  <c r="W261" i="31"/>
  <c r="W260" i="31"/>
  <c r="W259" i="31"/>
  <c r="W258" i="31"/>
  <c r="W257" i="31"/>
  <c r="W256" i="31"/>
  <c r="W255" i="31"/>
  <c r="W254" i="31"/>
  <c r="W253" i="31"/>
  <c r="W252" i="31"/>
  <c r="W251" i="31"/>
  <c r="W250" i="31"/>
  <c r="W249" i="31"/>
  <c r="W248" i="31"/>
  <c r="W247" i="31"/>
  <c r="W246" i="31"/>
  <c r="W245" i="31"/>
  <c r="W244" i="31"/>
  <c r="W243" i="31"/>
  <c r="W242" i="31"/>
  <c r="W241" i="31"/>
  <c r="W240" i="31"/>
  <c r="W239" i="31"/>
  <c r="W238" i="31"/>
  <c r="W237" i="31"/>
  <c r="W236" i="31"/>
  <c r="W235" i="31"/>
  <c r="W234" i="31"/>
  <c r="W233" i="31"/>
  <c r="W232" i="31"/>
  <c r="W231" i="31"/>
  <c r="W230" i="31"/>
  <c r="W229" i="31"/>
  <c r="W228" i="31"/>
  <c r="W227" i="31"/>
  <c r="W226" i="31"/>
  <c r="W225" i="31"/>
  <c r="W224" i="31"/>
  <c r="W223" i="31"/>
  <c r="W222" i="31"/>
  <c r="W221" i="31"/>
  <c r="W220" i="31"/>
  <c r="W219" i="31"/>
  <c r="W218" i="31"/>
  <c r="W217" i="31"/>
  <c r="W216" i="31"/>
  <c r="W215" i="31"/>
  <c r="W214" i="31"/>
  <c r="W213" i="31"/>
  <c r="W212" i="31"/>
  <c r="W211" i="31"/>
  <c r="W210" i="31"/>
  <c r="W209" i="31"/>
  <c r="W208" i="31"/>
  <c r="W207" i="31"/>
  <c r="W206" i="31"/>
  <c r="W205" i="31"/>
  <c r="W204" i="31"/>
  <c r="W203" i="31"/>
  <c r="W202" i="31"/>
  <c r="W201" i="31"/>
  <c r="W200" i="31"/>
  <c r="W199" i="31"/>
  <c r="W198" i="31"/>
  <c r="W197" i="31"/>
  <c r="W196" i="31"/>
  <c r="W195" i="31"/>
  <c r="W194" i="31"/>
  <c r="W193" i="31"/>
  <c r="W192" i="31"/>
  <c r="W191" i="31"/>
  <c r="W190" i="31"/>
  <c r="W189" i="31"/>
  <c r="W188" i="31"/>
  <c r="W187" i="31"/>
  <c r="W186" i="31"/>
  <c r="W185" i="31"/>
  <c r="W184" i="31"/>
  <c r="W183" i="31"/>
  <c r="W182" i="31"/>
  <c r="W181" i="31"/>
  <c r="W180" i="31"/>
  <c r="W179" i="31"/>
  <c r="W178" i="31"/>
  <c r="W177" i="31"/>
  <c r="W176" i="31"/>
  <c r="W175" i="31"/>
  <c r="W174" i="31"/>
  <c r="W173" i="31"/>
  <c r="W172" i="31"/>
  <c r="W171" i="31"/>
  <c r="W170" i="31"/>
  <c r="W169" i="31"/>
  <c r="W168" i="31"/>
  <c r="W167" i="31"/>
  <c r="W166" i="31"/>
  <c r="W165" i="31"/>
  <c r="W164" i="31"/>
  <c r="W163" i="31"/>
  <c r="W162" i="31"/>
  <c r="W161" i="31"/>
  <c r="W160" i="31"/>
  <c r="W159" i="31"/>
  <c r="W158" i="31"/>
  <c r="W157" i="31"/>
  <c r="W156" i="31"/>
  <c r="W155" i="31"/>
  <c r="W154" i="31"/>
  <c r="W153" i="31"/>
  <c r="W152" i="31"/>
  <c r="W151" i="31"/>
  <c r="W150" i="31"/>
  <c r="W149" i="31"/>
  <c r="W148" i="31"/>
  <c r="W147" i="31"/>
  <c r="W146" i="31"/>
  <c r="W145" i="31"/>
  <c r="W144" i="31"/>
  <c r="W143" i="31"/>
  <c r="W142" i="31"/>
  <c r="W141" i="31"/>
  <c r="W140" i="31"/>
  <c r="W139" i="31"/>
  <c r="W138" i="31"/>
  <c r="W137" i="31"/>
  <c r="W136" i="31"/>
  <c r="W135" i="31"/>
  <c r="W134" i="31"/>
  <c r="W133" i="31"/>
  <c r="W132" i="31"/>
  <c r="W131" i="31"/>
  <c r="W130" i="31"/>
  <c r="W129" i="31"/>
  <c r="W128" i="31"/>
  <c r="W127" i="31"/>
  <c r="W126" i="31"/>
  <c r="W125" i="31"/>
  <c r="W124" i="31"/>
  <c r="W123" i="31"/>
  <c r="W122" i="31"/>
  <c r="W121" i="31"/>
  <c r="W120" i="31"/>
  <c r="W119" i="31"/>
  <c r="W118" i="31"/>
  <c r="W117" i="31"/>
  <c r="W116" i="31"/>
  <c r="W115" i="31"/>
  <c r="W114" i="31"/>
  <c r="W113" i="31"/>
  <c r="W112" i="31"/>
  <c r="W111" i="31"/>
  <c r="W110" i="31"/>
  <c r="W109" i="31"/>
  <c r="W108" i="31"/>
  <c r="W107" i="31"/>
  <c r="W106" i="31"/>
  <c r="W105" i="31"/>
  <c r="W104" i="31"/>
  <c r="W103" i="31"/>
  <c r="W102" i="31"/>
  <c r="W101" i="31"/>
  <c r="W100" i="31"/>
  <c r="W99" i="31"/>
  <c r="W98" i="31"/>
  <c r="W97" i="31"/>
  <c r="W96" i="31"/>
  <c r="W95" i="31"/>
  <c r="W94" i="31"/>
  <c r="W93" i="31"/>
  <c r="W92" i="31"/>
  <c r="W91" i="31"/>
  <c r="W90" i="31"/>
  <c r="W89" i="31"/>
  <c r="W88" i="31"/>
  <c r="W87" i="31"/>
  <c r="W86" i="31"/>
  <c r="W85" i="31"/>
  <c r="W84" i="31"/>
  <c r="W83" i="31"/>
  <c r="W82" i="31"/>
  <c r="W81" i="31"/>
  <c r="W80" i="31"/>
  <c r="W79" i="31"/>
  <c r="W78" i="31"/>
  <c r="W77" i="31"/>
  <c r="W76" i="31"/>
  <c r="W75" i="31"/>
  <c r="W74" i="31"/>
  <c r="W73" i="31"/>
  <c r="W72" i="31"/>
  <c r="W71" i="31"/>
  <c r="W70" i="31"/>
  <c r="W69" i="31"/>
  <c r="W68" i="31"/>
  <c r="W67" i="31"/>
  <c r="W66" i="31"/>
  <c r="W65" i="31"/>
  <c r="W64" i="31"/>
  <c r="W63" i="31"/>
  <c r="W62" i="31"/>
  <c r="W61" i="31"/>
  <c r="W60" i="31"/>
  <c r="W59" i="31"/>
  <c r="W58" i="31"/>
  <c r="W57" i="31"/>
  <c r="W56" i="31"/>
  <c r="W55" i="31"/>
  <c r="W54" i="31"/>
  <c r="W53" i="31"/>
  <c r="W52" i="31"/>
  <c r="W51" i="31"/>
  <c r="W50" i="31"/>
  <c r="W49" i="31"/>
  <c r="W48" i="31"/>
  <c r="W47" i="31"/>
  <c r="W46" i="31"/>
  <c r="W45" i="31"/>
  <c r="W44" i="31"/>
  <c r="W43" i="31"/>
  <c r="W42" i="31"/>
  <c r="W41" i="31"/>
  <c r="W40" i="31"/>
  <c r="W39" i="31"/>
  <c r="W38" i="31"/>
  <c r="W37" i="31"/>
  <c r="W36" i="31"/>
  <c r="W35" i="31"/>
  <c r="W34" i="31"/>
  <c r="W33" i="31"/>
  <c r="W32" i="31"/>
  <c r="W31" i="31"/>
  <c r="W30" i="31"/>
  <c r="W29" i="31"/>
  <c r="W28" i="31"/>
  <c r="W27" i="31"/>
  <c r="W26" i="31"/>
  <c r="W25" i="31"/>
  <c r="W24" i="31"/>
  <c r="W23" i="31"/>
  <c r="W22" i="31"/>
  <c r="W21" i="31"/>
  <c r="W20" i="31"/>
  <c r="W19" i="31"/>
  <c r="W18" i="31"/>
  <c r="W17" i="31"/>
  <c r="W16" i="31"/>
  <c r="W15" i="31"/>
  <c r="W14" i="31"/>
  <c r="W13" i="31"/>
  <c r="W12" i="31"/>
  <c r="W11" i="31"/>
  <c r="W10" i="31"/>
  <c r="W9" i="31"/>
  <c r="W8" i="31"/>
  <c r="W7" i="31"/>
  <c r="W6" i="31"/>
  <c r="W5" i="31"/>
  <c r="W4" i="31"/>
  <c r="W3" i="31"/>
  <c r="W2" i="31"/>
  <c r="U379" i="31"/>
  <c r="U378" i="31"/>
  <c r="U377" i="31"/>
  <c r="U376" i="31"/>
  <c r="U375" i="31"/>
  <c r="U374" i="31"/>
  <c r="U373" i="31"/>
  <c r="U372" i="31"/>
  <c r="U371" i="31"/>
  <c r="U370" i="31"/>
  <c r="U369" i="31"/>
  <c r="U368" i="31"/>
  <c r="U367" i="31"/>
  <c r="U366" i="31"/>
  <c r="U365" i="31"/>
  <c r="U364" i="31"/>
  <c r="U363" i="31"/>
  <c r="U362" i="31"/>
  <c r="U361" i="31"/>
  <c r="U360" i="31"/>
  <c r="U359" i="31"/>
  <c r="U358" i="31"/>
  <c r="U357" i="31"/>
  <c r="U356" i="31"/>
  <c r="U355" i="31"/>
  <c r="U354" i="31"/>
  <c r="U353" i="31"/>
  <c r="U352" i="31"/>
  <c r="U351" i="31"/>
  <c r="U350" i="31"/>
  <c r="U349" i="31"/>
  <c r="U348" i="31"/>
  <c r="U347" i="31"/>
  <c r="U346" i="31"/>
  <c r="U345" i="31"/>
  <c r="U344" i="31"/>
  <c r="U343" i="31"/>
  <c r="U342" i="31"/>
  <c r="U341" i="31"/>
  <c r="U340" i="31"/>
  <c r="U339" i="31"/>
  <c r="U338" i="31"/>
  <c r="U337" i="31"/>
  <c r="U336" i="31"/>
  <c r="U335" i="31"/>
  <c r="U334" i="31"/>
  <c r="U333" i="31"/>
  <c r="U332" i="31"/>
  <c r="U331" i="31"/>
  <c r="U330" i="31"/>
  <c r="U329" i="31"/>
  <c r="U328" i="31"/>
  <c r="U327" i="31"/>
  <c r="U326" i="31"/>
  <c r="U325" i="31"/>
  <c r="U324" i="31"/>
  <c r="U323" i="31"/>
  <c r="U322" i="31"/>
  <c r="U321" i="31"/>
  <c r="U320" i="31"/>
  <c r="U319" i="31"/>
  <c r="U318" i="31"/>
  <c r="U317" i="31"/>
  <c r="U316" i="31"/>
  <c r="U315" i="31"/>
  <c r="U314" i="31"/>
  <c r="U313" i="31"/>
  <c r="U312" i="31"/>
  <c r="U311" i="31"/>
  <c r="U310" i="31"/>
  <c r="U309" i="31"/>
  <c r="U308" i="31"/>
  <c r="U307" i="31"/>
  <c r="U306" i="31"/>
  <c r="U305" i="31"/>
  <c r="U304" i="31"/>
  <c r="U303" i="31"/>
  <c r="U302" i="31"/>
  <c r="U301" i="31"/>
  <c r="U300" i="31"/>
  <c r="U299" i="31"/>
  <c r="U298" i="31"/>
  <c r="U297" i="31"/>
  <c r="U296" i="31"/>
  <c r="U295" i="31"/>
  <c r="U294" i="31"/>
  <c r="U293" i="31"/>
  <c r="U292" i="31"/>
  <c r="U291" i="31"/>
  <c r="U290" i="31"/>
  <c r="U289" i="31"/>
  <c r="U288" i="31"/>
  <c r="U287" i="31"/>
  <c r="U286" i="31"/>
  <c r="U285" i="31"/>
  <c r="U284" i="31"/>
  <c r="U283" i="31"/>
  <c r="U282" i="31"/>
  <c r="U281" i="31"/>
  <c r="U280" i="31"/>
  <c r="U279" i="31"/>
  <c r="U278" i="31"/>
  <c r="U277" i="31"/>
  <c r="U276" i="31"/>
  <c r="U275" i="31"/>
  <c r="U274" i="31"/>
  <c r="U273" i="31"/>
  <c r="U272" i="31"/>
  <c r="U271" i="31"/>
  <c r="U270" i="31"/>
  <c r="U269" i="31"/>
  <c r="U268" i="31"/>
  <c r="U267" i="31"/>
  <c r="U266" i="31"/>
  <c r="U265" i="31"/>
  <c r="U264" i="31"/>
  <c r="U263" i="31"/>
  <c r="U262" i="31"/>
  <c r="U261" i="31"/>
  <c r="U260" i="31"/>
  <c r="U259" i="31"/>
  <c r="U258" i="31"/>
  <c r="U257" i="31"/>
  <c r="U256" i="31"/>
  <c r="U255" i="31"/>
  <c r="U254" i="31"/>
  <c r="U253" i="31"/>
  <c r="U252" i="31"/>
  <c r="U251" i="31"/>
  <c r="U250" i="31"/>
  <c r="U249" i="31"/>
  <c r="U248" i="31"/>
  <c r="U247" i="31"/>
  <c r="U246" i="31"/>
  <c r="U245" i="31"/>
  <c r="U244" i="31"/>
  <c r="U243" i="31"/>
  <c r="U242" i="31"/>
  <c r="U241" i="31"/>
  <c r="U240" i="31"/>
  <c r="U239" i="31"/>
  <c r="U238" i="31"/>
  <c r="U237" i="31"/>
  <c r="U236" i="31"/>
  <c r="U235" i="31"/>
  <c r="U234" i="31"/>
  <c r="U233" i="31"/>
  <c r="U232" i="31"/>
  <c r="U231" i="31"/>
  <c r="U230" i="31"/>
  <c r="U229" i="31"/>
  <c r="U228" i="31"/>
  <c r="U227" i="31"/>
  <c r="U226" i="31"/>
  <c r="U225" i="31"/>
  <c r="U224" i="31"/>
  <c r="U223" i="31"/>
  <c r="U222" i="31"/>
  <c r="U221" i="31"/>
  <c r="U220" i="31"/>
  <c r="U219" i="31"/>
  <c r="U218" i="31"/>
  <c r="U217" i="31"/>
  <c r="U216" i="31"/>
  <c r="U215" i="31"/>
  <c r="U214" i="31"/>
  <c r="U213" i="31"/>
  <c r="U212" i="31"/>
  <c r="U211" i="31"/>
  <c r="U210" i="31"/>
  <c r="U204" i="31"/>
  <c r="U203" i="31"/>
  <c r="U202" i="31"/>
  <c r="U201" i="31"/>
  <c r="U200" i="31"/>
  <c r="U199" i="31"/>
  <c r="U198" i="31"/>
  <c r="U197" i="31"/>
  <c r="U196" i="31"/>
  <c r="U195" i="31"/>
  <c r="U194" i="31"/>
  <c r="U193" i="31"/>
  <c r="U192" i="31"/>
  <c r="U191" i="31"/>
  <c r="U190" i="31"/>
  <c r="U189" i="31"/>
  <c r="U188" i="31"/>
  <c r="U187" i="31"/>
  <c r="U186" i="31"/>
  <c r="U185" i="31"/>
  <c r="U184" i="31"/>
  <c r="U183" i="31"/>
  <c r="U182" i="31"/>
  <c r="U181" i="31"/>
  <c r="U180" i="31"/>
  <c r="U179" i="31"/>
  <c r="U178" i="31"/>
  <c r="U177" i="31"/>
  <c r="U176" i="31"/>
  <c r="U175" i="31"/>
  <c r="U174" i="31"/>
  <c r="U173" i="31"/>
  <c r="U172" i="31"/>
  <c r="U171" i="31"/>
  <c r="U170" i="31"/>
  <c r="U169" i="31"/>
  <c r="U168" i="31"/>
  <c r="U167" i="31"/>
  <c r="U166" i="31"/>
  <c r="U165" i="31"/>
  <c r="U164" i="31"/>
  <c r="U163" i="31"/>
  <c r="U162" i="31"/>
  <c r="U161" i="31"/>
  <c r="U160" i="31"/>
  <c r="U159" i="31"/>
  <c r="U158" i="31"/>
  <c r="U157" i="31"/>
  <c r="U156" i="31"/>
  <c r="U155" i="31"/>
  <c r="U154" i="31"/>
  <c r="U153" i="31"/>
  <c r="U152" i="31"/>
  <c r="U151" i="31"/>
  <c r="U150" i="31"/>
  <c r="U149" i="31"/>
  <c r="U148" i="31"/>
  <c r="U147" i="31"/>
  <c r="U146" i="31"/>
  <c r="U145" i="31"/>
  <c r="U144" i="31"/>
  <c r="U143" i="31"/>
  <c r="U142" i="31"/>
  <c r="U141" i="31"/>
  <c r="U140" i="31"/>
  <c r="U139" i="31"/>
  <c r="U138" i="31"/>
  <c r="U137" i="31"/>
  <c r="U136" i="31"/>
  <c r="U135" i="31"/>
  <c r="U134" i="31"/>
  <c r="U133" i="31"/>
  <c r="U132" i="31"/>
  <c r="U131" i="31"/>
  <c r="U130" i="31"/>
  <c r="U129" i="31"/>
  <c r="U128" i="31"/>
  <c r="U127" i="31"/>
  <c r="U126" i="31"/>
  <c r="U125" i="31"/>
  <c r="U124" i="31"/>
  <c r="U123" i="31"/>
  <c r="U122" i="31"/>
  <c r="U121" i="31"/>
  <c r="U120" i="31"/>
  <c r="U119" i="31"/>
  <c r="U118" i="31"/>
  <c r="U117" i="31"/>
  <c r="U116" i="31"/>
  <c r="U115" i="31"/>
  <c r="U114" i="31"/>
  <c r="U113" i="31"/>
  <c r="U112" i="31"/>
  <c r="U111" i="31"/>
  <c r="U110" i="31"/>
  <c r="U109" i="31"/>
  <c r="U108" i="31"/>
  <c r="U107" i="31"/>
  <c r="U106" i="31"/>
  <c r="U105" i="31"/>
  <c r="U104" i="31"/>
  <c r="U103" i="31"/>
  <c r="U102" i="31"/>
  <c r="U101" i="31"/>
  <c r="U100" i="31"/>
  <c r="U99" i="31"/>
  <c r="U98" i="31"/>
  <c r="U97" i="31"/>
  <c r="U96" i="31"/>
  <c r="U95" i="31"/>
  <c r="U94" i="31"/>
  <c r="U93" i="31"/>
  <c r="U92" i="31"/>
  <c r="U91" i="31"/>
  <c r="U90" i="31"/>
  <c r="U89" i="31"/>
  <c r="U88" i="31"/>
  <c r="U87" i="31"/>
  <c r="U86" i="31"/>
  <c r="U85" i="31"/>
  <c r="U84" i="31"/>
  <c r="U83" i="31"/>
  <c r="U82" i="31"/>
  <c r="U81" i="31"/>
  <c r="U80" i="31"/>
  <c r="U79" i="31"/>
  <c r="U78" i="31"/>
  <c r="U77" i="31"/>
  <c r="U76" i="31"/>
  <c r="U75" i="31"/>
  <c r="U74" i="31"/>
  <c r="U73" i="31"/>
  <c r="U72" i="31"/>
  <c r="U71" i="31"/>
  <c r="U70" i="31"/>
  <c r="U69" i="31"/>
  <c r="U68" i="31"/>
  <c r="U67" i="31"/>
  <c r="U66" i="31"/>
  <c r="U65" i="31"/>
  <c r="U64" i="31"/>
  <c r="U63" i="31"/>
  <c r="U62" i="31"/>
  <c r="U61" i="31"/>
  <c r="U60" i="31"/>
  <c r="U59" i="31"/>
  <c r="U58" i="31"/>
  <c r="U57" i="31"/>
  <c r="U56" i="31"/>
  <c r="U55" i="31"/>
  <c r="U54" i="31"/>
  <c r="U53" i="31"/>
  <c r="U52" i="31"/>
  <c r="U51" i="31"/>
  <c r="U50" i="31"/>
  <c r="U49" i="31"/>
  <c r="U48" i="31"/>
  <c r="U47" i="31"/>
  <c r="U46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U21" i="31"/>
  <c r="U20" i="31"/>
  <c r="U19" i="31"/>
  <c r="U18" i="31"/>
  <c r="U17" i="31"/>
  <c r="U16" i="31"/>
  <c r="U15" i="31"/>
  <c r="U14" i="31"/>
  <c r="U13" i="31"/>
  <c r="U12" i="31"/>
  <c r="U11" i="31"/>
  <c r="U10" i="31"/>
  <c r="U9" i="31"/>
  <c r="U8" i="31"/>
  <c r="U7" i="31"/>
  <c r="U6" i="31"/>
  <c r="U5" i="31"/>
  <c r="U4" i="31"/>
  <c r="U3" i="31"/>
  <c r="U2" i="31"/>
  <c r="S379" i="31"/>
  <c r="S378" i="31"/>
  <c r="S377" i="31"/>
  <c r="S376" i="31"/>
  <c r="S375" i="31"/>
  <c r="S374" i="31"/>
  <c r="S373" i="31"/>
  <c r="S372" i="31"/>
  <c r="S371" i="31"/>
  <c r="S370" i="31"/>
  <c r="S369" i="31"/>
  <c r="S368" i="31"/>
  <c r="S367" i="31"/>
  <c r="S366" i="31"/>
  <c r="S365" i="31"/>
  <c r="S364" i="31"/>
  <c r="S363" i="31"/>
  <c r="S362" i="31"/>
  <c r="S361" i="31"/>
  <c r="S360" i="31"/>
  <c r="S359" i="31"/>
  <c r="S358" i="31"/>
  <c r="S357" i="31"/>
  <c r="S356" i="31"/>
  <c r="S355" i="31"/>
  <c r="S354" i="31"/>
  <c r="S353" i="31"/>
  <c r="S352" i="31"/>
  <c r="S351" i="31"/>
  <c r="S350" i="31"/>
  <c r="S349" i="31"/>
  <c r="S348" i="31"/>
  <c r="S347" i="31"/>
  <c r="S346" i="31"/>
  <c r="S345" i="31"/>
  <c r="S344" i="31"/>
  <c r="S343" i="31"/>
  <c r="S342" i="31"/>
  <c r="S341" i="31"/>
  <c r="S340" i="31"/>
  <c r="S339" i="31"/>
  <c r="S338" i="31"/>
  <c r="S337" i="31"/>
  <c r="S336" i="31"/>
  <c r="S335" i="31"/>
  <c r="S334" i="31"/>
  <c r="S333" i="31"/>
  <c r="S332" i="31"/>
  <c r="S331" i="31"/>
  <c r="S330" i="31"/>
  <c r="S329" i="31"/>
  <c r="S328" i="31"/>
  <c r="S327" i="31"/>
  <c r="S326" i="31"/>
  <c r="S325" i="31"/>
  <c r="S324" i="31"/>
  <c r="S323" i="31"/>
  <c r="S322" i="31"/>
  <c r="S321" i="31"/>
  <c r="S320" i="31"/>
  <c r="S319" i="31"/>
  <c r="S318" i="31"/>
  <c r="S317" i="31"/>
  <c r="S316" i="31"/>
  <c r="S315" i="31"/>
  <c r="S314" i="31"/>
  <c r="S313" i="31"/>
  <c r="S312" i="31"/>
  <c r="S311" i="31"/>
  <c r="S310" i="31"/>
  <c r="S309" i="31"/>
  <c r="S308" i="31"/>
  <c r="S307" i="31"/>
  <c r="S306" i="31"/>
  <c r="S305" i="31"/>
  <c r="S304" i="31"/>
  <c r="S303" i="31"/>
  <c r="S302" i="31"/>
  <c r="S301" i="31"/>
  <c r="S300" i="31"/>
  <c r="S299" i="31"/>
  <c r="S298" i="31"/>
  <c r="S297" i="31"/>
  <c r="S296" i="31"/>
  <c r="S295" i="31"/>
  <c r="S294" i="31"/>
  <c r="S293" i="31"/>
  <c r="S292" i="31"/>
  <c r="S291" i="31"/>
  <c r="S290" i="31"/>
  <c r="S289" i="31"/>
  <c r="S288" i="31"/>
  <c r="S287" i="31"/>
  <c r="S286" i="31"/>
  <c r="S285" i="31"/>
  <c r="S284" i="31"/>
  <c r="S283" i="31"/>
  <c r="S282" i="31"/>
  <c r="S281" i="31"/>
  <c r="S280" i="31"/>
  <c r="S279" i="31"/>
  <c r="S278" i="31"/>
  <c r="S277" i="31"/>
  <c r="S276" i="31"/>
  <c r="S275" i="31"/>
  <c r="S274" i="31"/>
  <c r="S273" i="31"/>
  <c r="S272" i="31"/>
  <c r="S271" i="31"/>
  <c r="S270" i="31"/>
  <c r="S269" i="31"/>
  <c r="S268" i="31"/>
  <c r="S267" i="31"/>
  <c r="S266" i="31"/>
  <c r="S265" i="31"/>
  <c r="S264" i="31"/>
  <c r="S263" i="31"/>
  <c r="S262" i="31"/>
  <c r="S261" i="31"/>
  <c r="S260" i="31"/>
  <c r="S259" i="31"/>
  <c r="S258" i="31"/>
  <c r="S257" i="31"/>
  <c r="S256" i="31"/>
  <c r="S255" i="31"/>
  <c r="S254" i="31"/>
  <c r="S253" i="31"/>
  <c r="S252" i="31"/>
  <c r="S251" i="31"/>
  <c r="S250" i="31"/>
  <c r="S249" i="31"/>
  <c r="S248" i="31"/>
  <c r="S247" i="31"/>
  <c r="S246" i="31"/>
  <c r="S245" i="31"/>
  <c r="S244" i="31"/>
  <c r="S243" i="31"/>
  <c r="S242" i="31"/>
  <c r="S241" i="31"/>
  <c r="S240" i="31"/>
  <c r="S239" i="31"/>
  <c r="S238" i="31"/>
  <c r="S237" i="31"/>
  <c r="S236" i="31"/>
  <c r="S235" i="31"/>
  <c r="S234" i="31"/>
  <c r="S233" i="31"/>
  <c r="S232" i="31"/>
  <c r="S231" i="31"/>
  <c r="S230" i="31"/>
  <c r="S229" i="31"/>
  <c r="S228" i="31"/>
  <c r="S227" i="31"/>
  <c r="S226" i="31"/>
  <c r="S225" i="31"/>
  <c r="S224" i="31"/>
  <c r="S223" i="31"/>
  <c r="S222" i="31"/>
  <c r="S221" i="31"/>
  <c r="S220" i="31"/>
  <c r="S219" i="31"/>
  <c r="S218" i="31"/>
  <c r="S217" i="31"/>
  <c r="S216" i="31"/>
  <c r="S215" i="31"/>
  <c r="S214" i="31"/>
  <c r="S213" i="31"/>
  <c r="S212" i="31"/>
  <c r="S211" i="31"/>
  <c r="S210" i="31"/>
  <c r="S209" i="31"/>
  <c r="S208" i="31"/>
  <c r="S207" i="31"/>
  <c r="S206" i="31"/>
  <c r="S205" i="31"/>
  <c r="S204" i="31"/>
  <c r="S203" i="31"/>
  <c r="S202" i="31"/>
  <c r="S201" i="31"/>
  <c r="S200" i="31"/>
  <c r="S199" i="31"/>
  <c r="S198" i="31"/>
  <c r="S197" i="31"/>
  <c r="S196" i="31"/>
  <c r="S195" i="31"/>
  <c r="S194" i="31"/>
  <c r="S193" i="31"/>
  <c r="S192" i="31"/>
  <c r="S191" i="31"/>
  <c r="S190" i="31"/>
  <c r="S189" i="31"/>
  <c r="S188" i="31"/>
  <c r="S187" i="31"/>
  <c r="S186" i="31"/>
  <c r="S185" i="31"/>
  <c r="S184" i="31"/>
  <c r="S183" i="31"/>
  <c r="S182" i="31"/>
  <c r="S181" i="31"/>
  <c r="S180" i="31"/>
  <c r="S179" i="31"/>
  <c r="S178" i="31"/>
  <c r="S177" i="31"/>
  <c r="S176" i="31"/>
  <c r="S175" i="31"/>
  <c r="S174" i="31"/>
  <c r="S173" i="31"/>
  <c r="S172" i="31"/>
  <c r="S171" i="31"/>
  <c r="S170" i="31"/>
  <c r="S169" i="31"/>
  <c r="S168" i="31"/>
  <c r="S167" i="31"/>
  <c r="S166" i="31"/>
  <c r="S165" i="31"/>
  <c r="S164" i="31"/>
  <c r="S163" i="31"/>
  <c r="S162" i="31"/>
  <c r="S161" i="31"/>
  <c r="S160" i="31"/>
  <c r="S159" i="31"/>
  <c r="S158" i="31"/>
  <c r="S157" i="31"/>
  <c r="S156" i="31"/>
  <c r="S155" i="31"/>
  <c r="S154" i="31"/>
  <c r="S153" i="31"/>
  <c r="S152" i="31"/>
  <c r="S151" i="31"/>
  <c r="S150" i="31"/>
  <c r="S149" i="31"/>
  <c r="S148" i="31"/>
  <c r="S147" i="31"/>
  <c r="S146" i="31"/>
  <c r="S145" i="31"/>
  <c r="S144" i="31"/>
  <c r="S143" i="31"/>
  <c r="S142" i="31"/>
  <c r="S141" i="31"/>
  <c r="S140" i="31"/>
  <c r="S139" i="31"/>
  <c r="S138" i="31"/>
  <c r="S137" i="31"/>
  <c r="S136" i="31"/>
  <c r="S135" i="31"/>
  <c r="S134" i="31"/>
  <c r="S133" i="31"/>
  <c r="S132" i="31"/>
  <c r="S131" i="31"/>
  <c r="S130" i="31"/>
  <c r="S129" i="31"/>
  <c r="S128" i="31"/>
  <c r="S127" i="31"/>
  <c r="S126" i="31"/>
  <c r="S125" i="31"/>
  <c r="S124" i="31"/>
  <c r="S123" i="31"/>
  <c r="S122" i="31"/>
  <c r="S121" i="31"/>
  <c r="S120" i="31"/>
  <c r="S119" i="31"/>
  <c r="S118" i="31"/>
  <c r="S117" i="31"/>
  <c r="S116" i="31"/>
  <c r="S115" i="31"/>
  <c r="S114" i="31"/>
  <c r="S113" i="31"/>
  <c r="S112" i="31"/>
  <c r="S111" i="31"/>
  <c r="S110" i="31"/>
  <c r="S109" i="31"/>
  <c r="S108" i="31"/>
  <c r="S107" i="31"/>
  <c r="S106" i="31"/>
  <c r="S105" i="31"/>
  <c r="S104" i="31"/>
  <c r="S103" i="31"/>
  <c r="S102" i="31"/>
  <c r="S101" i="31"/>
  <c r="S100" i="31"/>
  <c r="S99" i="31"/>
  <c r="S98" i="31"/>
  <c r="S97" i="31"/>
  <c r="S96" i="31"/>
  <c r="S95" i="31"/>
  <c r="S94" i="31"/>
  <c r="S93" i="31"/>
  <c r="S92" i="31"/>
  <c r="S91" i="31"/>
  <c r="S90" i="31"/>
  <c r="S89" i="31"/>
  <c r="S88" i="31"/>
  <c r="S87" i="31"/>
  <c r="S86" i="31"/>
  <c r="S85" i="31"/>
  <c r="S84" i="31"/>
  <c r="S83" i="31"/>
  <c r="S82" i="31"/>
  <c r="S81" i="31"/>
  <c r="S80" i="31"/>
  <c r="S79" i="31"/>
  <c r="S78" i="31"/>
  <c r="S77" i="31"/>
  <c r="S76" i="31"/>
  <c r="S75" i="31"/>
  <c r="S74" i="31"/>
  <c r="S73" i="31"/>
  <c r="S72" i="31"/>
  <c r="S71" i="31"/>
  <c r="S70" i="31"/>
  <c r="S69" i="31"/>
  <c r="S68" i="31"/>
  <c r="S67" i="31"/>
  <c r="S66" i="31"/>
  <c r="S65" i="31"/>
  <c r="S64" i="31"/>
  <c r="S63" i="31"/>
  <c r="S62" i="31"/>
  <c r="S61" i="31"/>
  <c r="S60" i="31"/>
  <c r="S59" i="31"/>
  <c r="S58" i="31"/>
  <c r="S57" i="31"/>
  <c r="S56" i="31"/>
  <c r="S55" i="31"/>
  <c r="S54" i="31"/>
  <c r="S53" i="31"/>
  <c r="S52" i="31"/>
  <c r="S51" i="31"/>
  <c r="S50" i="31"/>
  <c r="S49" i="31"/>
  <c r="S48" i="31"/>
  <c r="S47" i="31"/>
  <c r="S46" i="31"/>
  <c r="S45" i="31"/>
  <c r="S44" i="31"/>
  <c r="S43" i="31"/>
  <c r="S42" i="31"/>
  <c r="S41" i="31"/>
  <c r="S40" i="31"/>
  <c r="S39" i="31"/>
  <c r="S38" i="31"/>
  <c r="S37" i="31"/>
  <c r="S36" i="31"/>
  <c r="S35" i="31"/>
  <c r="S34" i="31"/>
  <c r="S33" i="31"/>
  <c r="S32" i="31"/>
  <c r="S31" i="31"/>
  <c r="S30" i="31"/>
  <c r="S29" i="31"/>
  <c r="S28" i="31"/>
  <c r="S27" i="31"/>
  <c r="S26" i="31"/>
  <c r="S25" i="31"/>
  <c r="S24" i="31"/>
  <c r="S23" i="31"/>
  <c r="S22" i="31"/>
  <c r="S21" i="31"/>
  <c r="S20" i="31"/>
  <c r="S19" i="31"/>
  <c r="S18" i="31"/>
  <c r="S17" i="31"/>
  <c r="S16" i="31"/>
  <c r="S15" i="31"/>
  <c r="S14" i="31"/>
  <c r="S13" i="31"/>
  <c r="S12" i="31"/>
  <c r="S11" i="31"/>
  <c r="S10" i="31"/>
  <c r="S9" i="31"/>
  <c r="S8" i="31"/>
  <c r="S7" i="31"/>
  <c r="S6" i="31"/>
  <c r="S5" i="31"/>
  <c r="S4" i="31"/>
  <c r="S3" i="31"/>
  <c r="S2" i="31"/>
  <c r="Q379" i="31"/>
  <c r="Q378" i="31"/>
  <c r="Q377" i="31"/>
  <c r="Q376" i="31"/>
  <c r="Q375" i="31"/>
  <c r="Q374" i="31"/>
  <c r="Q373" i="31"/>
  <c r="Q372" i="31"/>
  <c r="Q371" i="31"/>
  <c r="Q370" i="31"/>
  <c r="Q369" i="31"/>
  <c r="Q368" i="31"/>
  <c r="Q367" i="31"/>
  <c r="Q366" i="31"/>
  <c r="Q365" i="31"/>
  <c r="Q364" i="31"/>
  <c r="Q363" i="31"/>
  <c r="Q362" i="31"/>
  <c r="Q361" i="31"/>
  <c r="Q360" i="31"/>
  <c r="Q359" i="31"/>
  <c r="Q358" i="31"/>
  <c r="Q357" i="31"/>
  <c r="Q356" i="31"/>
  <c r="Q355" i="31"/>
  <c r="Q354" i="31"/>
  <c r="Q353" i="31"/>
  <c r="Q352" i="31"/>
  <c r="Q351" i="31"/>
  <c r="Q350" i="31"/>
  <c r="Q349" i="31"/>
  <c r="Q348" i="31"/>
  <c r="Q347" i="31"/>
  <c r="Q346" i="31"/>
  <c r="Q345" i="31"/>
  <c r="Q344" i="31"/>
  <c r="Q343" i="31"/>
  <c r="Q342" i="31"/>
  <c r="Q341" i="31"/>
  <c r="Q340" i="31"/>
  <c r="Q339" i="31"/>
  <c r="Q338" i="31"/>
  <c r="Q337" i="31"/>
  <c r="Q336" i="31"/>
  <c r="Q335" i="31"/>
  <c r="Q334" i="31"/>
  <c r="Q333" i="31"/>
  <c r="Q332" i="31"/>
  <c r="Q331" i="31"/>
  <c r="Q330" i="31"/>
  <c r="Q329" i="31"/>
  <c r="Q328" i="31"/>
  <c r="Q327" i="31"/>
  <c r="Q326" i="31"/>
  <c r="Q325" i="31"/>
  <c r="Q324" i="31"/>
  <c r="Q323" i="31"/>
  <c r="Q322" i="31"/>
  <c r="Q321" i="31"/>
  <c r="Q320" i="31"/>
  <c r="Q319" i="31"/>
  <c r="Q318" i="31"/>
  <c r="Q317" i="31"/>
  <c r="Q316" i="31"/>
  <c r="Q315" i="31"/>
  <c r="Q314" i="31"/>
  <c r="Q313" i="31"/>
  <c r="Q312" i="31"/>
  <c r="Q311" i="31"/>
  <c r="Q310" i="31"/>
  <c r="Q309" i="31"/>
  <c r="Q308" i="31"/>
  <c r="Q307" i="31"/>
  <c r="Q306" i="31"/>
  <c r="Q305" i="31"/>
  <c r="Q304" i="31"/>
  <c r="Q303" i="31"/>
  <c r="Q302" i="31"/>
  <c r="Q301" i="31"/>
  <c r="Q300" i="31"/>
  <c r="Q299" i="31"/>
  <c r="Q298" i="31"/>
  <c r="Q297" i="31"/>
  <c r="Q296" i="31"/>
  <c r="Q295" i="31"/>
  <c r="Q294" i="31"/>
  <c r="Q293" i="31"/>
  <c r="Q292" i="31"/>
  <c r="Q291" i="31"/>
  <c r="Q290" i="31"/>
  <c r="Q289" i="31"/>
  <c r="Q288" i="31"/>
  <c r="Q287" i="31"/>
  <c r="Q286" i="31"/>
  <c r="Q285" i="31"/>
  <c r="Q284" i="31"/>
  <c r="Q283" i="31"/>
  <c r="Q282" i="31"/>
  <c r="Q281" i="31"/>
  <c r="Q280" i="31"/>
  <c r="Q279" i="31"/>
  <c r="Q278" i="31"/>
  <c r="Q277" i="31"/>
  <c r="Q276" i="31"/>
  <c r="Q275" i="31"/>
  <c r="Q274" i="31"/>
  <c r="Q273" i="31"/>
  <c r="Q272" i="31"/>
  <c r="Q271" i="31"/>
  <c r="Q270" i="31"/>
  <c r="Q269" i="31"/>
  <c r="Q268" i="31"/>
  <c r="Q267" i="31"/>
  <c r="Q266" i="31"/>
  <c r="Q265" i="31"/>
  <c r="Q264" i="31"/>
  <c r="Q263" i="31"/>
  <c r="Q262" i="31"/>
  <c r="Q261" i="31"/>
  <c r="Q260" i="31"/>
  <c r="Q259" i="31"/>
  <c r="Q258" i="31"/>
  <c r="Q257" i="31"/>
  <c r="Q256" i="31"/>
  <c r="Q255" i="31"/>
  <c r="Q254" i="31"/>
  <c r="Q253" i="31"/>
  <c r="Q252" i="31"/>
  <c r="Q251" i="31"/>
  <c r="Q250" i="31"/>
  <c r="Q249" i="31"/>
  <c r="Q248" i="31"/>
  <c r="Q247" i="31"/>
  <c r="Q246" i="31"/>
  <c r="Q245" i="31"/>
  <c r="Q244" i="31"/>
  <c r="Q243" i="31"/>
  <c r="Q242" i="31"/>
  <c r="Q241" i="31"/>
  <c r="Q240" i="31"/>
  <c r="Q239" i="31"/>
  <c r="Q238" i="31"/>
  <c r="Q237" i="31"/>
  <c r="Q236" i="31"/>
  <c r="Q235" i="31"/>
  <c r="Q234" i="31"/>
  <c r="Q233" i="31"/>
  <c r="Q232" i="31"/>
  <c r="Q231" i="31"/>
  <c r="Q230" i="31"/>
  <c r="Q229" i="31"/>
  <c r="Q228" i="31"/>
  <c r="Q227" i="31"/>
  <c r="Q226" i="31"/>
  <c r="Q225" i="31"/>
  <c r="Q224" i="31"/>
  <c r="Q223" i="31"/>
  <c r="Q222" i="31"/>
  <c r="Q221" i="31"/>
  <c r="Q220" i="31"/>
  <c r="Q219" i="31"/>
  <c r="Q218" i="31"/>
  <c r="Q217" i="31"/>
  <c r="Q216" i="31"/>
  <c r="Q215" i="31"/>
  <c r="Q214" i="31"/>
  <c r="Q213" i="31"/>
  <c r="Q212" i="31"/>
  <c r="Q211" i="31"/>
  <c r="Q210" i="31"/>
  <c r="Q209" i="31"/>
  <c r="Q208" i="31"/>
  <c r="Q207" i="31"/>
  <c r="Q206" i="31"/>
  <c r="Q205" i="31"/>
  <c r="Q204" i="31"/>
  <c r="Q203" i="31"/>
  <c r="Q202" i="31"/>
  <c r="Q201" i="31"/>
  <c r="Q200" i="31"/>
  <c r="Q199" i="31"/>
  <c r="Q198" i="31"/>
  <c r="Q197" i="31"/>
  <c r="Q196" i="31"/>
  <c r="Q195" i="31"/>
  <c r="Q194" i="31"/>
  <c r="Q193" i="31"/>
  <c r="Q192" i="31"/>
  <c r="Q191" i="31"/>
  <c r="Q190" i="31"/>
  <c r="Q189" i="31"/>
  <c r="Q188" i="31"/>
  <c r="Q187" i="31"/>
  <c r="Q186" i="31"/>
  <c r="Q185" i="31"/>
  <c r="Q184" i="31"/>
  <c r="Q183" i="31"/>
  <c r="Q182" i="31"/>
  <c r="Q181" i="31"/>
  <c r="Q180" i="31"/>
  <c r="Q179" i="31"/>
  <c r="Q178" i="31"/>
  <c r="Q177" i="31"/>
  <c r="Q176" i="31"/>
  <c r="Q175" i="31"/>
  <c r="Q174" i="31"/>
  <c r="Q173" i="31"/>
  <c r="Q172" i="31"/>
  <c r="Q171" i="31"/>
  <c r="Q170" i="31"/>
  <c r="Q169" i="31"/>
  <c r="Q168" i="31"/>
  <c r="Q167" i="31"/>
  <c r="Q166" i="31"/>
  <c r="Q165" i="31"/>
  <c r="Q164" i="31"/>
  <c r="Q163" i="31"/>
  <c r="Q162" i="31"/>
  <c r="Q161" i="31"/>
  <c r="Q160" i="31"/>
  <c r="Q159" i="31"/>
  <c r="Q158" i="31"/>
  <c r="Q157" i="31"/>
  <c r="Q156" i="31"/>
  <c r="Q155" i="31"/>
  <c r="Q154" i="31"/>
  <c r="Q153" i="31"/>
  <c r="Q152" i="31"/>
  <c r="Q151" i="31"/>
  <c r="Q150" i="31"/>
  <c r="Q149" i="31"/>
  <c r="Q148" i="31"/>
  <c r="Q147" i="31"/>
  <c r="Q146" i="31"/>
  <c r="Q145" i="31"/>
  <c r="Q144" i="31"/>
  <c r="Q143" i="31"/>
  <c r="Q142" i="31"/>
  <c r="Q141" i="31"/>
  <c r="Q140" i="31"/>
  <c r="Q139" i="31"/>
  <c r="Q138" i="31"/>
  <c r="Q137" i="31"/>
  <c r="Q136" i="31"/>
  <c r="Q135" i="31"/>
  <c r="Q134" i="31"/>
  <c r="Q133" i="31"/>
  <c r="Q132" i="31"/>
  <c r="Q131" i="31"/>
  <c r="Q130" i="31"/>
  <c r="Q129" i="31"/>
  <c r="Q128" i="31"/>
  <c r="Q127" i="31"/>
  <c r="Q126" i="31"/>
  <c r="Q125" i="31"/>
  <c r="Q124" i="31"/>
  <c r="Q123" i="31"/>
  <c r="Q122" i="31"/>
  <c r="Q121" i="31"/>
  <c r="Q120" i="31"/>
  <c r="Q119" i="31"/>
  <c r="Q118" i="31"/>
  <c r="Q117" i="31"/>
  <c r="Q116" i="31"/>
  <c r="Q115" i="31"/>
  <c r="Q114" i="31"/>
  <c r="Q113" i="31"/>
  <c r="Q112" i="31"/>
  <c r="Q111" i="31"/>
  <c r="Q110" i="31"/>
  <c r="Q109" i="31"/>
  <c r="Q108" i="31"/>
  <c r="Q107" i="31"/>
  <c r="Q106" i="31"/>
  <c r="Q105" i="31"/>
  <c r="Q104" i="31"/>
  <c r="Q103" i="31"/>
  <c r="Q102" i="31"/>
  <c r="Q101" i="31"/>
  <c r="Q100" i="31"/>
  <c r="Q99" i="31"/>
  <c r="Q98" i="31"/>
  <c r="Q97" i="31"/>
  <c r="Q96" i="31"/>
  <c r="Q95" i="31"/>
  <c r="Q94" i="31"/>
  <c r="Q93" i="31"/>
  <c r="Q92" i="31"/>
  <c r="Q91" i="31"/>
  <c r="Q90" i="31"/>
  <c r="Q89" i="31"/>
  <c r="Q88" i="31"/>
  <c r="Q87" i="31"/>
  <c r="Q86" i="31"/>
  <c r="Q85" i="31"/>
  <c r="Q84" i="31"/>
  <c r="Q83" i="31"/>
  <c r="Q82" i="31"/>
  <c r="Q81" i="31"/>
  <c r="Q80" i="31"/>
  <c r="Q79" i="31"/>
  <c r="Q78" i="31"/>
  <c r="Q77" i="31"/>
  <c r="Q76" i="31"/>
  <c r="Q75" i="31"/>
  <c r="Q74" i="31"/>
  <c r="Q73" i="31"/>
  <c r="Q72" i="31"/>
  <c r="Q71" i="31"/>
  <c r="Q70" i="31"/>
  <c r="Q69" i="31"/>
  <c r="Q68" i="31"/>
  <c r="Q67" i="31"/>
  <c r="Q66" i="31"/>
  <c r="Q65" i="31"/>
  <c r="Q64" i="31"/>
  <c r="Q63" i="31"/>
  <c r="Q62" i="31"/>
  <c r="Q61" i="31"/>
  <c r="Q60" i="31"/>
  <c r="Q59" i="31"/>
  <c r="Q58" i="31"/>
  <c r="Q57" i="31"/>
  <c r="Q56" i="31"/>
  <c r="Q55" i="31"/>
  <c r="Q54" i="31"/>
  <c r="Q53" i="31"/>
  <c r="Q52" i="31"/>
  <c r="Q51" i="31"/>
  <c r="Q50" i="31"/>
  <c r="Q49" i="31"/>
  <c r="Q48" i="31"/>
  <c r="Q47" i="31"/>
  <c r="Q46" i="31"/>
  <c r="Q45" i="31"/>
  <c r="Q44" i="31"/>
  <c r="Q43" i="31"/>
  <c r="Q42" i="31"/>
  <c r="Q41" i="31"/>
  <c r="Q40" i="31"/>
  <c r="Q39" i="31"/>
  <c r="Q38" i="31"/>
  <c r="Q37" i="31"/>
  <c r="Q36" i="31"/>
  <c r="Q35" i="31"/>
  <c r="Q34" i="31"/>
  <c r="Q33" i="31"/>
  <c r="Q32" i="31"/>
  <c r="Q31" i="31"/>
  <c r="Q30" i="31"/>
  <c r="Q29" i="31"/>
  <c r="Q28" i="31"/>
  <c r="Q27" i="31"/>
  <c r="Q26" i="31"/>
  <c r="Q25" i="31"/>
  <c r="Q24" i="31"/>
  <c r="Q23" i="31"/>
  <c r="Q22" i="31"/>
  <c r="Q21" i="31"/>
  <c r="Q20" i="31"/>
  <c r="Q19" i="31"/>
  <c r="Q18" i="31"/>
  <c r="Q17" i="31"/>
  <c r="Q16" i="31"/>
  <c r="Q15" i="31"/>
  <c r="Q14" i="31"/>
  <c r="Q13" i="31"/>
  <c r="Q12" i="31"/>
  <c r="Q11" i="31"/>
  <c r="Q10" i="31"/>
  <c r="Q9" i="31"/>
  <c r="Q8" i="31"/>
  <c r="Q7" i="31"/>
  <c r="Q6" i="31"/>
  <c r="Q5" i="31"/>
  <c r="Q4" i="31"/>
  <c r="Q3" i="31"/>
  <c r="Q2" i="31"/>
  <c r="O379" i="31"/>
  <c r="O378" i="31"/>
  <c r="O377" i="31"/>
  <c r="O376" i="31"/>
  <c r="O375" i="31"/>
  <c r="O374" i="31"/>
  <c r="O373" i="31"/>
  <c r="O372" i="31"/>
  <c r="O371" i="31"/>
  <c r="O370" i="31"/>
  <c r="O369" i="31"/>
  <c r="O368" i="31"/>
  <c r="O367" i="31"/>
  <c r="O366" i="31"/>
  <c r="O365" i="31"/>
  <c r="O364" i="31"/>
  <c r="O363" i="31"/>
  <c r="O362" i="31"/>
  <c r="O361" i="31"/>
  <c r="O360" i="31"/>
  <c r="O359" i="31"/>
  <c r="O358" i="31"/>
  <c r="O357" i="31"/>
  <c r="O356" i="31"/>
  <c r="O355" i="31"/>
  <c r="O354" i="31"/>
  <c r="O353" i="31"/>
  <c r="O352" i="31"/>
  <c r="O351" i="31"/>
  <c r="O350" i="31"/>
  <c r="O349" i="31"/>
  <c r="O348" i="31"/>
  <c r="O347" i="31"/>
  <c r="O346" i="31"/>
  <c r="O345" i="31"/>
  <c r="O344" i="31"/>
  <c r="O343" i="31"/>
  <c r="O342" i="31"/>
  <c r="O341" i="31"/>
  <c r="O340" i="31"/>
  <c r="O339" i="31"/>
  <c r="O338" i="31"/>
  <c r="O337" i="31"/>
  <c r="O336" i="31"/>
  <c r="O335" i="31"/>
  <c r="O334" i="31"/>
  <c r="O333" i="31"/>
  <c r="O332" i="31"/>
  <c r="O331" i="31"/>
  <c r="O330" i="31"/>
  <c r="O329" i="31"/>
  <c r="O328" i="31"/>
  <c r="O327" i="31"/>
  <c r="O326" i="31"/>
  <c r="O325" i="31"/>
  <c r="O324" i="31"/>
  <c r="O323" i="31"/>
  <c r="O322" i="31"/>
  <c r="O321" i="31"/>
  <c r="O320" i="31"/>
  <c r="O319" i="31"/>
  <c r="O318" i="31"/>
  <c r="O317" i="31"/>
  <c r="O316" i="31"/>
  <c r="O315" i="31"/>
  <c r="O314" i="31"/>
  <c r="O313" i="31"/>
  <c r="O312" i="31"/>
  <c r="O311" i="31"/>
  <c r="O310" i="31"/>
  <c r="O309" i="31"/>
  <c r="O308" i="31"/>
  <c r="O307" i="31"/>
  <c r="O306" i="31"/>
  <c r="O305" i="31"/>
  <c r="O304" i="31"/>
  <c r="O303" i="31"/>
  <c r="O302" i="31"/>
  <c r="O301" i="31"/>
  <c r="O300" i="31"/>
  <c r="O299" i="31"/>
  <c r="O298" i="31"/>
  <c r="O297" i="31"/>
  <c r="O296" i="31"/>
  <c r="O295" i="31"/>
  <c r="O294" i="31"/>
  <c r="O293" i="31"/>
  <c r="O292" i="31"/>
  <c r="O291" i="31"/>
  <c r="O290" i="31"/>
  <c r="O289" i="31"/>
  <c r="O288" i="31"/>
  <c r="O287" i="31"/>
  <c r="O286" i="31"/>
  <c r="O285" i="31"/>
  <c r="O284" i="31"/>
  <c r="O283" i="31"/>
  <c r="O282" i="31"/>
  <c r="O281" i="31"/>
  <c r="O280" i="31"/>
  <c r="O279" i="31"/>
  <c r="O278" i="31"/>
  <c r="O277" i="31"/>
  <c r="O276" i="31"/>
  <c r="O275" i="31"/>
  <c r="O274" i="31"/>
  <c r="O273" i="31"/>
  <c r="O272" i="31"/>
  <c r="O271" i="31"/>
  <c r="O270" i="31"/>
  <c r="O269" i="31"/>
  <c r="O268" i="31"/>
  <c r="O267" i="31"/>
  <c r="O266" i="31"/>
  <c r="O265" i="31"/>
  <c r="O264" i="31"/>
  <c r="O263" i="31"/>
  <c r="O262" i="31"/>
  <c r="O261" i="31"/>
  <c r="O260" i="31"/>
  <c r="O259" i="31"/>
  <c r="O258" i="31"/>
  <c r="O257" i="31"/>
  <c r="O256" i="31"/>
  <c r="O255" i="31"/>
  <c r="O254" i="31"/>
  <c r="O253" i="31"/>
  <c r="O252" i="31"/>
  <c r="O251" i="31"/>
  <c r="O250" i="31"/>
  <c r="O249" i="31"/>
  <c r="O248" i="31"/>
  <c r="O247" i="31"/>
  <c r="O246" i="31"/>
  <c r="O245" i="31"/>
  <c r="O244" i="31"/>
  <c r="O243" i="31"/>
  <c r="O242" i="31"/>
  <c r="O241" i="31"/>
  <c r="O240" i="31"/>
  <c r="O239" i="31"/>
  <c r="O238" i="31"/>
  <c r="O237" i="31"/>
  <c r="O236" i="31"/>
  <c r="O235" i="31"/>
  <c r="O234" i="31"/>
  <c r="O233" i="31"/>
  <c r="O232" i="31"/>
  <c r="O231" i="31"/>
  <c r="O230" i="31"/>
  <c r="O229" i="31"/>
  <c r="O228" i="31"/>
  <c r="O227" i="31"/>
  <c r="O226" i="31"/>
  <c r="O225" i="31"/>
  <c r="O224" i="31"/>
  <c r="O223" i="31"/>
  <c r="O222" i="31"/>
  <c r="O221" i="31"/>
  <c r="O220" i="31"/>
  <c r="O219" i="31"/>
  <c r="O218" i="31"/>
  <c r="O217" i="31"/>
  <c r="O216" i="31"/>
  <c r="O215" i="31"/>
  <c r="O214" i="31"/>
  <c r="O213" i="31"/>
  <c r="O212" i="31"/>
  <c r="O211" i="31"/>
  <c r="O210" i="31"/>
  <c r="O209" i="31"/>
  <c r="O208" i="31"/>
  <c r="O207" i="31"/>
  <c r="O206" i="31"/>
  <c r="O205" i="31"/>
  <c r="O204" i="31"/>
  <c r="O203" i="31"/>
  <c r="O202" i="31"/>
  <c r="O201" i="31"/>
  <c r="O200" i="31"/>
  <c r="O199" i="31"/>
  <c r="O198" i="31"/>
  <c r="O197" i="31"/>
  <c r="O196" i="31"/>
  <c r="O195" i="31"/>
  <c r="O194" i="31"/>
  <c r="O193" i="31"/>
  <c r="O192" i="31"/>
  <c r="O191" i="31"/>
  <c r="O190" i="31"/>
  <c r="O189" i="31"/>
  <c r="O188" i="31"/>
  <c r="O187" i="31"/>
  <c r="O186" i="31"/>
  <c r="O185" i="31"/>
  <c r="O184" i="31"/>
  <c r="O183" i="31"/>
  <c r="O182" i="31"/>
  <c r="O181" i="31"/>
  <c r="O180" i="31"/>
  <c r="O179" i="31"/>
  <c r="O178" i="31"/>
  <c r="O177" i="31"/>
  <c r="O176" i="31"/>
  <c r="O175" i="31"/>
  <c r="O174" i="31"/>
  <c r="O173" i="31"/>
  <c r="O172" i="31"/>
  <c r="O171" i="31"/>
  <c r="O170" i="31"/>
  <c r="O169" i="31"/>
  <c r="O168" i="31"/>
  <c r="O167" i="31"/>
  <c r="O166" i="31"/>
  <c r="O165" i="31"/>
  <c r="O164" i="31"/>
  <c r="O163" i="31"/>
  <c r="O162" i="31"/>
  <c r="O161" i="31"/>
  <c r="O160" i="31"/>
  <c r="O159" i="31"/>
  <c r="O158" i="31"/>
  <c r="O157" i="31"/>
  <c r="O156" i="31"/>
  <c r="O155" i="31"/>
  <c r="O154" i="31"/>
  <c r="O153" i="31"/>
  <c r="O152" i="31"/>
  <c r="O151" i="31"/>
  <c r="O150" i="31"/>
  <c r="O149" i="31"/>
  <c r="O148" i="31"/>
  <c r="O147" i="31"/>
  <c r="O146" i="31"/>
  <c r="O145" i="31"/>
  <c r="O144" i="31"/>
  <c r="O143" i="31"/>
  <c r="O142" i="31"/>
  <c r="O141" i="31"/>
  <c r="O140" i="31"/>
  <c r="O139" i="31"/>
  <c r="O138" i="31"/>
  <c r="O137" i="31"/>
  <c r="O136" i="31"/>
  <c r="O135" i="31"/>
  <c r="O134" i="31"/>
  <c r="O133" i="31"/>
  <c r="O132" i="31"/>
  <c r="O131" i="31"/>
  <c r="O130" i="31"/>
  <c r="O129" i="31"/>
  <c r="O128" i="31"/>
  <c r="O127" i="31"/>
  <c r="O126" i="31"/>
  <c r="O125" i="31"/>
  <c r="O124" i="31"/>
  <c r="O123" i="31"/>
  <c r="O122" i="31"/>
  <c r="O121" i="31"/>
  <c r="O120" i="31"/>
  <c r="O119" i="31"/>
  <c r="O118" i="31"/>
  <c r="O117" i="31"/>
  <c r="O116" i="31"/>
  <c r="O115" i="31"/>
  <c r="O114" i="31"/>
  <c r="O113" i="31"/>
  <c r="O112" i="31"/>
  <c r="O111" i="31"/>
  <c r="O110" i="31"/>
  <c r="O109" i="31"/>
  <c r="O108" i="31"/>
  <c r="O107" i="31"/>
  <c r="O106" i="31"/>
  <c r="O105" i="31"/>
  <c r="O104" i="31"/>
  <c r="O103" i="31"/>
  <c r="O102" i="31"/>
  <c r="O101" i="31"/>
  <c r="O100" i="31"/>
  <c r="O99" i="31"/>
  <c r="O98" i="31"/>
  <c r="O97" i="31"/>
  <c r="O96" i="31"/>
  <c r="O95" i="31"/>
  <c r="O94" i="31"/>
  <c r="O93" i="31"/>
  <c r="O92" i="31"/>
  <c r="O91" i="31"/>
  <c r="O90" i="31"/>
  <c r="O89" i="31"/>
  <c r="O88" i="31"/>
  <c r="O87" i="31"/>
  <c r="O86" i="31"/>
  <c r="O85" i="31"/>
  <c r="O84" i="31"/>
  <c r="O83" i="31"/>
  <c r="O82" i="31"/>
  <c r="O81" i="31"/>
  <c r="O80" i="31"/>
  <c r="O79" i="31"/>
  <c r="O78" i="31"/>
  <c r="O77" i="31"/>
  <c r="O76" i="31"/>
  <c r="O75" i="31"/>
  <c r="O74" i="31"/>
  <c r="O73" i="31"/>
  <c r="O72" i="31"/>
  <c r="O71" i="31"/>
  <c r="O70" i="31"/>
  <c r="O69" i="31"/>
  <c r="O68" i="31"/>
  <c r="O67" i="31"/>
  <c r="O66" i="31"/>
  <c r="O65" i="31"/>
  <c r="O64" i="31"/>
  <c r="O63" i="31"/>
  <c r="O62" i="31"/>
  <c r="O61" i="31"/>
  <c r="O60" i="31"/>
  <c r="O59" i="31"/>
  <c r="O58" i="31"/>
  <c r="O57" i="31"/>
  <c r="O56" i="31"/>
  <c r="O55" i="31"/>
  <c r="O54" i="31"/>
  <c r="O53" i="31"/>
  <c r="O52" i="31"/>
  <c r="O51" i="31"/>
  <c r="O50" i="31"/>
  <c r="O49" i="31"/>
  <c r="O48" i="31"/>
  <c r="O47" i="31"/>
  <c r="O46" i="31"/>
  <c r="O45" i="31"/>
  <c r="O44" i="31"/>
  <c r="O43" i="31"/>
  <c r="O42" i="31"/>
  <c r="O41" i="31"/>
  <c r="O40" i="31"/>
  <c r="O39" i="31"/>
  <c r="O38" i="31"/>
  <c r="O37" i="31"/>
  <c r="O36" i="31"/>
  <c r="O35" i="31"/>
  <c r="O34" i="31"/>
  <c r="O33" i="31"/>
  <c r="O32" i="31"/>
  <c r="O31" i="31"/>
  <c r="O30" i="31"/>
  <c r="O29" i="31"/>
  <c r="O28" i="31"/>
  <c r="O27" i="31"/>
  <c r="O26" i="31"/>
  <c r="O25" i="31"/>
  <c r="O24" i="31"/>
  <c r="O23" i="31"/>
  <c r="O22" i="31"/>
  <c r="O21" i="31"/>
  <c r="O20" i="31"/>
  <c r="O19" i="31"/>
  <c r="O18" i="31"/>
  <c r="O17" i="31"/>
  <c r="O16" i="31"/>
  <c r="O15" i="31"/>
  <c r="O14" i="31"/>
  <c r="O13" i="31"/>
  <c r="O12" i="31"/>
  <c r="O11" i="31"/>
  <c r="O10" i="31"/>
  <c r="O9" i="31"/>
  <c r="O8" i="31"/>
  <c r="O7" i="31"/>
  <c r="O6" i="31"/>
  <c r="O5" i="31"/>
  <c r="O4" i="31"/>
  <c r="O3" i="31"/>
  <c r="O2" i="31"/>
  <c r="M379" i="31"/>
  <c r="M378" i="31"/>
  <c r="M377" i="31"/>
  <c r="M376" i="31"/>
  <c r="M375" i="31"/>
  <c r="M374" i="31"/>
  <c r="M373" i="31"/>
  <c r="M372" i="31"/>
  <c r="M371" i="31"/>
  <c r="M370" i="31"/>
  <c r="M369" i="31"/>
  <c r="M368" i="31"/>
  <c r="M367" i="31"/>
  <c r="M366" i="31"/>
  <c r="M365" i="31"/>
  <c r="M364" i="31"/>
  <c r="M363" i="31"/>
  <c r="M362" i="31"/>
  <c r="M361" i="31"/>
  <c r="M360" i="31"/>
  <c r="M359" i="31"/>
  <c r="M358" i="31"/>
  <c r="M357" i="31"/>
  <c r="M356" i="31"/>
  <c r="M355" i="31"/>
  <c r="M354" i="31"/>
  <c r="M353" i="31"/>
  <c r="M352" i="31"/>
  <c r="M351" i="31"/>
  <c r="M350" i="31"/>
  <c r="M349" i="31"/>
  <c r="M348" i="31"/>
  <c r="M347" i="31"/>
  <c r="M346" i="31"/>
  <c r="M345" i="31"/>
  <c r="M344" i="31"/>
  <c r="M343" i="31"/>
  <c r="M342" i="31"/>
  <c r="M341" i="31"/>
  <c r="M340" i="31"/>
  <c r="M339" i="31"/>
  <c r="M338" i="31"/>
  <c r="M337" i="31"/>
  <c r="M336" i="31"/>
  <c r="M335" i="31"/>
  <c r="M334" i="31"/>
  <c r="M333" i="31"/>
  <c r="M332" i="31"/>
  <c r="M331" i="31"/>
  <c r="M330" i="31"/>
  <c r="M329" i="31"/>
  <c r="M328" i="31"/>
  <c r="M327" i="31"/>
  <c r="M326" i="31"/>
  <c r="M325" i="31"/>
  <c r="M324" i="31"/>
  <c r="M323" i="31"/>
  <c r="M322" i="31"/>
  <c r="M321" i="31"/>
  <c r="M320" i="31"/>
  <c r="M319" i="31"/>
  <c r="M318" i="31"/>
  <c r="M317" i="31"/>
  <c r="M316" i="31"/>
  <c r="M315" i="31"/>
  <c r="M314" i="31"/>
  <c r="M313" i="31"/>
  <c r="M312" i="31"/>
  <c r="M311" i="31"/>
  <c r="M310" i="31"/>
  <c r="M309" i="31"/>
  <c r="M308" i="31"/>
  <c r="M307" i="31"/>
  <c r="M306" i="31"/>
  <c r="M305" i="31"/>
  <c r="M304" i="31"/>
  <c r="M303" i="31"/>
  <c r="M302" i="31"/>
  <c r="M301" i="31"/>
  <c r="M300" i="31"/>
  <c r="M299" i="31"/>
  <c r="M298" i="31"/>
  <c r="M297" i="31"/>
  <c r="M296" i="31"/>
  <c r="M295" i="31"/>
  <c r="M294" i="31"/>
  <c r="M293" i="31"/>
  <c r="M292" i="31"/>
  <c r="M291" i="31"/>
  <c r="M290" i="31"/>
  <c r="M289" i="31"/>
  <c r="M288" i="31"/>
  <c r="M287" i="31"/>
  <c r="M286" i="31"/>
  <c r="M285" i="31"/>
  <c r="M284" i="31"/>
  <c r="M283" i="31"/>
  <c r="M282" i="31"/>
  <c r="M281" i="31"/>
  <c r="M280" i="31"/>
  <c r="M279" i="31"/>
  <c r="M278" i="31"/>
  <c r="M277" i="31"/>
  <c r="M276" i="31"/>
  <c r="M275" i="31"/>
  <c r="M274" i="31"/>
  <c r="M273" i="31"/>
  <c r="M272" i="31"/>
  <c r="M271" i="31"/>
  <c r="M270" i="31"/>
  <c r="M269" i="31"/>
  <c r="M268" i="31"/>
  <c r="M267" i="31"/>
  <c r="M266" i="31"/>
  <c r="M265" i="31"/>
  <c r="M264" i="31"/>
  <c r="M263" i="31"/>
  <c r="M262" i="31"/>
  <c r="M261" i="31"/>
  <c r="M260" i="31"/>
  <c r="M259" i="31"/>
  <c r="M258" i="31"/>
  <c r="M257" i="31"/>
  <c r="M256" i="31"/>
  <c r="M255" i="31"/>
  <c r="M254" i="31"/>
  <c r="M253" i="31"/>
  <c r="M252" i="31"/>
  <c r="M251" i="31"/>
  <c r="M250" i="31"/>
  <c r="M249" i="31"/>
  <c r="M248" i="31"/>
  <c r="M247" i="31"/>
  <c r="M246" i="31"/>
  <c r="M245" i="31"/>
  <c r="M244" i="31"/>
  <c r="M243" i="31"/>
  <c r="M242" i="31"/>
  <c r="M241" i="31"/>
  <c r="M240" i="31"/>
  <c r="M239" i="31"/>
  <c r="M238" i="31"/>
  <c r="M237" i="31"/>
  <c r="M236" i="31"/>
  <c r="M235" i="31"/>
  <c r="M234" i="31"/>
  <c r="M233" i="31"/>
  <c r="M232" i="31"/>
  <c r="M231" i="31"/>
  <c r="M230" i="31"/>
  <c r="M229" i="31"/>
  <c r="M228" i="31"/>
  <c r="M227" i="31"/>
  <c r="M226" i="31"/>
  <c r="M225" i="31"/>
  <c r="M224" i="31"/>
  <c r="M223" i="31"/>
  <c r="M222" i="31"/>
  <c r="M221" i="31"/>
  <c r="M220" i="31"/>
  <c r="M219" i="31"/>
  <c r="M218" i="31"/>
  <c r="M217" i="31"/>
  <c r="M216" i="31"/>
  <c r="M215" i="31"/>
  <c r="M214" i="31"/>
  <c r="M213" i="31"/>
  <c r="M212" i="31"/>
  <c r="M211" i="31"/>
  <c r="M210" i="31"/>
  <c r="M209" i="31"/>
  <c r="M208" i="31"/>
  <c r="M207" i="31"/>
  <c r="M206" i="31"/>
  <c r="M205" i="31"/>
  <c r="M204" i="31"/>
  <c r="M203" i="31"/>
  <c r="M202" i="31"/>
  <c r="M201" i="31"/>
  <c r="M200" i="31"/>
  <c r="M199" i="31"/>
  <c r="M198" i="31"/>
  <c r="M197" i="31"/>
  <c r="M196" i="31"/>
  <c r="M195" i="31"/>
  <c r="M194" i="31"/>
  <c r="M193" i="31"/>
  <c r="M192" i="31"/>
  <c r="M191" i="31"/>
  <c r="M190" i="31"/>
  <c r="M189" i="31"/>
  <c r="M188" i="31"/>
  <c r="M187" i="31"/>
  <c r="M186" i="31"/>
  <c r="M185" i="31"/>
  <c r="M184" i="31"/>
  <c r="M183" i="31"/>
  <c r="M182" i="31"/>
  <c r="M181" i="31"/>
  <c r="M180" i="31"/>
  <c r="M179" i="31"/>
  <c r="M178" i="31"/>
  <c r="M177" i="31"/>
  <c r="M176" i="31"/>
  <c r="M175" i="31"/>
  <c r="M174" i="31"/>
  <c r="M173" i="31"/>
  <c r="M172" i="31"/>
  <c r="M171" i="31"/>
  <c r="M170" i="31"/>
  <c r="M169" i="31"/>
  <c r="M168" i="31"/>
  <c r="M167" i="31"/>
  <c r="M166" i="31"/>
  <c r="M165" i="31"/>
  <c r="M164" i="31"/>
  <c r="M163" i="31"/>
  <c r="M162" i="31"/>
  <c r="M161" i="31"/>
  <c r="M160" i="31"/>
  <c r="M159" i="31"/>
  <c r="M158" i="31"/>
  <c r="M157" i="31"/>
  <c r="M156" i="31"/>
  <c r="M155" i="31"/>
  <c r="M154" i="31"/>
  <c r="M153" i="31"/>
  <c r="M152" i="31"/>
  <c r="M151" i="31"/>
  <c r="M150" i="31"/>
  <c r="M149" i="31"/>
  <c r="M148" i="31"/>
  <c r="M147" i="31"/>
  <c r="M146" i="31"/>
  <c r="M145" i="31"/>
  <c r="M144" i="31"/>
  <c r="M143" i="31"/>
  <c r="M142" i="31"/>
  <c r="M141" i="31"/>
  <c r="M140" i="31"/>
  <c r="M139" i="31"/>
  <c r="M138" i="31"/>
  <c r="M137" i="31"/>
  <c r="M136" i="31"/>
  <c r="M135" i="31"/>
  <c r="M134" i="31"/>
  <c r="M133" i="31"/>
  <c r="M132" i="31"/>
  <c r="M131" i="31"/>
  <c r="M130" i="31"/>
  <c r="M129" i="31"/>
  <c r="M128" i="31"/>
  <c r="M127" i="31"/>
  <c r="M126" i="31"/>
  <c r="M125" i="31"/>
  <c r="M124" i="31"/>
  <c r="M123" i="31"/>
  <c r="M122" i="31"/>
  <c r="M121" i="31"/>
  <c r="M120" i="31"/>
  <c r="M119" i="31"/>
  <c r="M118" i="31"/>
  <c r="M117" i="31"/>
  <c r="M116" i="31"/>
  <c r="M115" i="31"/>
  <c r="M114" i="31"/>
  <c r="M113" i="31"/>
  <c r="M112" i="31"/>
  <c r="M111" i="31"/>
  <c r="M110" i="31"/>
  <c r="M109" i="31"/>
  <c r="M108" i="31"/>
  <c r="M107" i="31"/>
  <c r="M106" i="31"/>
  <c r="M105" i="31"/>
  <c r="M104" i="31"/>
  <c r="M103" i="31"/>
  <c r="M102" i="31"/>
  <c r="M101" i="31"/>
  <c r="M100" i="31"/>
  <c r="M99" i="31"/>
  <c r="M98" i="31"/>
  <c r="M97" i="31"/>
  <c r="M96" i="31"/>
  <c r="M95" i="31"/>
  <c r="M94" i="31"/>
  <c r="M93" i="31"/>
  <c r="M92" i="31"/>
  <c r="M91" i="31"/>
  <c r="M90" i="31"/>
  <c r="M89" i="31"/>
  <c r="M88" i="31"/>
  <c r="M87" i="31"/>
  <c r="M86" i="31"/>
  <c r="M85" i="31"/>
  <c r="M84" i="31"/>
  <c r="M83" i="31"/>
  <c r="M82" i="31"/>
  <c r="M81" i="31"/>
  <c r="M80" i="31"/>
  <c r="M79" i="31"/>
  <c r="M78" i="31"/>
  <c r="M77" i="31"/>
  <c r="M76" i="31"/>
  <c r="M75" i="31"/>
  <c r="M74" i="31"/>
  <c r="M73" i="31"/>
  <c r="M72" i="31"/>
  <c r="M71" i="31"/>
  <c r="M70" i="31"/>
  <c r="M69" i="31"/>
  <c r="M68" i="31"/>
  <c r="M67" i="31"/>
  <c r="M66" i="31"/>
  <c r="M65" i="31"/>
  <c r="M64" i="31"/>
  <c r="M63" i="31"/>
  <c r="M62" i="31"/>
  <c r="M61" i="31"/>
  <c r="M60" i="31"/>
  <c r="M59" i="31"/>
  <c r="M58" i="31"/>
  <c r="M57" i="31"/>
  <c r="M56" i="31"/>
  <c r="M55" i="31"/>
  <c r="M54" i="31"/>
  <c r="M53" i="31"/>
  <c r="M52" i="31"/>
  <c r="M51" i="31"/>
  <c r="M50" i="31"/>
  <c r="M49" i="31"/>
  <c r="M48" i="31"/>
  <c r="M47" i="31"/>
  <c r="M46" i="31"/>
  <c r="M45" i="31"/>
  <c r="M44" i="31"/>
  <c r="M43" i="31"/>
  <c r="M42" i="31"/>
  <c r="M41" i="31"/>
  <c r="M40" i="31"/>
  <c r="M39" i="31"/>
  <c r="M38" i="31"/>
  <c r="M37" i="31"/>
  <c r="M36" i="31"/>
  <c r="M35" i="31"/>
  <c r="M34" i="31"/>
  <c r="M33" i="31"/>
  <c r="M32" i="31"/>
  <c r="M31" i="31"/>
  <c r="M30" i="31"/>
  <c r="M29" i="31"/>
  <c r="M28" i="31"/>
  <c r="M27" i="31"/>
  <c r="M26" i="31"/>
  <c r="M25" i="31"/>
  <c r="M24" i="31"/>
  <c r="M23" i="31"/>
  <c r="M22" i="31"/>
  <c r="M21" i="31"/>
  <c r="M20" i="31"/>
  <c r="M19" i="31"/>
  <c r="M18" i="31"/>
  <c r="M17" i="31"/>
  <c r="M16" i="31"/>
  <c r="M15" i="31"/>
  <c r="M14" i="31"/>
  <c r="M13" i="31"/>
  <c r="M12" i="31"/>
  <c r="M11" i="31"/>
  <c r="M10" i="31"/>
  <c r="M9" i="31"/>
  <c r="M8" i="31"/>
  <c r="M7" i="31"/>
  <c r="M6" i="31"/>
  <c r="M5" i="31"/>
  <c r="M4" i="31"/>
  <c r="M3" i="31"/>
  <c r="M2" i="31"/>
  <c r="K379" i="31"/>
  <c r="K378" i="31"/>
  <c r="K377" i="31"/>
  <c r="K376" i="31"/>
  <c r="K375" i="31"/>
  <c r="K374" i="31"/>
  <c r="K373" i="31"/>
  <c r="K372" i="31"/>
  <c r="K371" i="31"/>
  <c r="K370" i="31"/>
  <c r="K369" i="31"/>
  <c r="K368" i="31"/>
  <c r="K367" i="31"/>
  <c r="K366" i="31"/>
  <c r="K365" i="31"/>
  <c r="K364" i="31"/>
  <c r="K363" i="31"/>
  <c r="K362" i="31"/>
  <c r="K361" i="31"/>
  <c r="K360" i="31"/>
  <c r="K359" i="31"/>
  <c r="K358" i="31"/>
  <c r="K357" i="31"/>
  <c r="K356" i="31"/>
  <c r="K355" i="31"/>
  <c r="K354" i="31"/>
  <c r="K353" i="31"/>
  <c r="K352" i="31"/>
  <c r="K351" i="31"/>
  <c r="K350" i="31"/>
  <c r="K349" i="31"/>
  <c r="K348" i="31"/>
  <c r="K347" i="31"/>
  <c r="K346" i="31"/>
  <c r="K345" i="31"/>
  <c r="K344" i="31"/>
  <c r="K343" i="31"/>
  <c r="K342" i="31"/>
  <c r="K341" i="31"/>
  <c r="K340" i="31"/>
  <c r="K339" i="31"/>
  <c r="K338" i="31"/>
  <c r="K323" i="31"/>
  <c r="K322" i="31"/>
  <c r="K321" i="31"/>
  <c r="K320" i="31"/>
  <c r="K319" i="31"/>
  <c r="K318" i="31"/>
  <c r="K317" i="31"/>
  <c r="K316" i="31"/>
  <c r="K315" i="31"/>
  <c r="K314" i="31"/>
  <c r="K313" i="31"/>
  <c r="K312" i="31"/>
  <c r="K311" i="31"/>
  <c r="K310" i="31"/>
  <c r="K309" i="31"/>
  <c r="K308" i="31"/>
  <c r="K307" i="31"/>
  <c r="K306" i="31"/>
  <c r="K305" i="31"/>
  <c r="K304" i="31"/>
  <c r="K303" i="31"/>
  <c r="K302" i="31"/>
  <c r="K301" i="31"/>
  <c r="K300" i="31"/>
  <c r="K299" i="31"/>
  <c r="K298" i="31"/>
  <c r="K297" i="31"/>
  <c r="K296" i="31"/>
  <c r="K295" i="31"/>
  <c r="K294" i="31"/>
  <c r="K293" i="31"/>
  <c r="K292" i="31"/>
  <c r="K291" i="31"/>
  <c r="K290" i="31"/>
  <c r="K289" i="31"/>
  <c r="K288" i="31"/>
  <c r="K287" i="31"/>
  <c r="K286" i="31"/>
  <c r="K285" i="31"/>
  <c r="K284" i="31"/>
  <c r="K283" i="31"/>
  <c r="K282" i="31"/>
  <c r="K281" i="31"/>
  <c r="K280" i="31"/>
  <c r="K279" i="31"/>
  <c r="K278" i="31"/>
  <c r="K277" i="31"/>
  <c r="K276" i="31"/>
  <c r="K275" i="31"/>
  <c r="K274" i="31"/>
  <c r="K273" i="31"/>
  <c r="K272" i="31"/>
  <c r="K271" i="31"/>
  <c r="K270" i="31"/>
  <c r="K269" i="31"/>
  <c r="K268" i="31"/>
  <c r="K267" i="31"/>
  <c r="K266" i="31"/>
  <c r="K265" i="31"/>
  <c r="K264" i="31"/>
  <c r="K263" i="31"/>
  <c r="K262" i="31"/>
  <c r="K261" i="31"/>
  <c r="K260" i="31"/>
  <c r="K259" i="31"/>
  <c r="K258" i="31"/>
  <c r="K257" i="31"/>
  <c r="K256" i="31"/>
  <c r="K255" i="31"/>
  <c r="K254" i="31"/>
  <c r="K253" i="31"/>
  <c r="K252" i="31"/>
  <c r="K251" i="31"/>
  <c r="K250" i="31"/>
  <c r="K249" i="31"/>
  <c r="K248" i="31"/>
  <c r="K247" i="31"/>
  <c r="K246" i="31"/>
  <c r="K245" i="31"/>
  <c r="K244" i="31"/>
  <c r="K243" i="31"/>
  <c r="K242" i="31"/>
  <c r="K241" i="31"/>
  <c r="K240" i="31"/>
  <c r="K239" i="31"/>
  <c r="K238" i="31"/>
  <c r="K237" i="31"/>
  <c r="K236" i="31"/>
  <c r="K235" i="31"/>
  <c r="K234" i="31"/>
  <c r="K233" i="31"/>
  <c r="K232" i="31"/>
  <c r="K231" i="31"/>
  <c r="K230" i="31"/>
  <c r="K229" i="31"/>
  <c r="K228" i="31"/>
  <c r="K227" i="31"/>
  <c r="K226" i="31"/>
  <c r="K225" i="31"/>
  <c r="K224" i="31"/>
  <c r="K223" i="31"/>
  <c r="K222" i="31"/>
  <c r="K221" i="31"/>
  <c r="K220" i="31"/>
  <c r="K219" i="31"/>
  <c r="K218" i="31"/>
  <c r="K217" i="31"/>
  <c r="K216" i="31"/>
  <c r="K215" i="31"/>
  <c r="K214" i="31"/>
  <c r="K213" i="31"/>
  <c r="K212" i="31"/>
  <c r="K211" i="31"/>
  <c r="K210" i="31"/>
  <c r="K209" i="31"/>
  <c r="K208" i="31"/>
  <c r="K207" i="31"/>
  <c r="K206" i="31"/>
  <c r="K205" i="31"/>
  <c r="K204" i="31"/>
  <c r="K203" i="31"/>
  <c r="K202" i="31"/>
  <c r="K201" i="31"/>
  <c r="K200" i="31"/>
  <c r="K199" i="31"/>
  <c r="K198" i="31"/>
  <c r="K197" i="31"/>
  <c r="K196" i="31"/>
  <c r="K195" i="31"/>
  <c r="K194" i="31"/>
  <c r="K193" i="31"/>
  <c r="K192" i="31"/>
  <c r="K191" i="31"/>
  <c r="K190" i="31"/>
  <c r="K189" i="31"/>
  <c r="K188" i="31"/>
  <c r="K187" i="31"/>
  <c r="K186" i="31"/>
  <c r="K185" i="31"/>
  <c r="K184" i="31"/>
  <c r="K183" i="31"/>
  <c r="K182" i="31"/>
  <c r="K181" i="31"/>
  <c r="K180" i="31"/>
  <c r="K179" i="31"/>
  <c r="K178" i="31"/>
  <c r="K177" i="31"/>
  <c r="K176" i="31"/>
  <c r="K175" i="31"/>
  <c r="K174" i="31"/>
  <c r="K173" i="31"/>
  <c r="K172" i="31"/>
  <c r="K171" i="31"/>
  <c r="K170" i="31"/>
  <c r="K169" i="31"/>
  <c r="K168" i="31"/>
  <c r="K167" i="31"/>
  <c r="K166" i="31"/>
  <c r="K165" i="31"/>
  <c r="K164" i="31"/>
  <c r="K163" i="31"/>
  <c r="K162" i="31"/>
  <c r="K161" i="31"/>
  <c r="K160" i="31"/>
  <c r="K159" i="31"/>
  <c r="K158" i="31"/>
  <c r="K157" i="31"/>
  <c r="K156" i="31"/>
  <c r="K155" i="31"/>
  <c r="K154" i="31"/>
  <c r="K153" i="31"/>
  <c r="K152" i="31"/>
  <c r="K151" i="31"/>
  <c r="K150" i="31"/>
  <c r="K149" i="31"/>
  <c r="K148" i="31"/>
  <c r="K147" i="31"/>
  <c r="K146" i="31"/>
  <c r="K145" i="31"/>
  <c r="K144" i="31"/>
  <c r="K143" i="31"/>
  <c r="K142" i="31"/>
  <c r="K141" i="31"/>
  <c r="K140" i="31"/>
  <c r="K139" i="31"/>
  <c r="K138" i="31"/>
  <c r="K137" i="31"/>
  <c r="K136" i="31"/>
  <c r="K135" i="31"/>
  <c r="K134" i="31"/>
  <c r="K133" i="31"/>
  <c r="K132" i="31"/>
  <c r="K131" i="31"/>
  <c r="K130" i="31"/>
  <c r="K129" i="31"/>
  <c r="K128" i="31"/>
  <c r="K127" i="31"/>
  <c r="K126" i="31"/>
  <c r="K125" i="31"/>
  <c r="K124" i="31"/>
  <c r="K123" i="31"/>
  <c r="K122" i="31"/>
  <c r="K121" i="31"/>
  <c r="K120" i="31"/>
  <c r="K119" i="31"/>
  <c r="K118" i="31"/>
  <c r="K117" i="31"/>
  <c r="K116" i="31"/>
  <c r="K115" i="31"/>
  <c r="K114" i="31"/>
  <c r="K113" i="31"/>
  <c r="K112" i="31"/>
  <c r="K111" i="31"/>
  <c r="K110" i="31"/>
  <c r="K109" i="31"/>
  <c r="K108" i="31"/>
  <c r="K107" i="31"/>
  <c r="K106" i="31"/>
  <c r="K105" i="31"/>
  <c r="K104" i="31"/>
  <c r="K103" i="31"/>
  <c r="K102" i="31"/>
  <c r="K101" i="31"/>
  <c r="K100" i="31"/>
  <c r="K99" i="31"/>
  <c r="K98" i="31"/>
  <c r="K97" i="31"/>
  <c r="K96" i="31"/>
  <c r="K95" i="31"/>
  <c r="K94" i="31"/>
  <c r="K93" i="31"/>
  <c r="K92" i="31"/>
  <c r="K91" i="31"/>
  <c r="K90" i="31"/>
  <c r="K89" i="31"/>
  <c r="K88" i="31"/>
  <c r="K87" i="31"/>
  <c r="K86" i="31"/>
  <c r="K85" i="31"/>
  <c r="K84" i="31"/>
  <c r="K83" i="31"/>
  <c r="K82" i="31"/>
  <c r="K81" i="31"/>
  <c r="K80" i="31"/>
  <c r="K79" i="31"/>
  <c r="K78" i="31"/>
  <c r="K77" i="31"/>
  <c r="K76" i="31"/>
  <c r="K75" i="31"/>
  <c r="K74" i="31"/>
  <c r="K73" i="31"/>
  <c r="K72" i="31"/>
  <c r="K71" i="31"/>
  <c r="K70" i="31"/>
  <c r="K69" i="31"/>
  <c r="K68" i="31"/>
  <c r="K67" i="31"/>
  <c r="K66" i="31"/>
  <c r="K65" i="31"/>
  <c r="K64" i="31"/>
  <c r="K63" i="31"/>
  <c r="K62" i="31"/>
  <c r="K61" i="31"/>
  <c r="K60" i="31"/>
  <c r="K59" i="31"/>
  <c r="K58" i="31"/>
  <c r="K57" i="31"/>
  <c r="K56" i="31"/>
  <c r="K55" i="31"/>
  <c r="K54" i="31"/>
  <c r="K53" i="31"/>
  <c r="K52" i="31"/>
  <c r="K51" i="31"/>
  <c r="K50" i="31"/>
  <c r="K49" i="31"/>
  <c r="K48" i="31"/>
  <c r="K47" i="31"/>
  <c r="K46" i="31"/>
  <c r="K45" i="31"/>
  <c r="K44" i="31"/>
  <c r="K43" i="31"/>
  <c r="K42" i="31"/>
  <c r="K41" i="31"/>
  <c r="K40" i="31"/>
  <c r="K39" i="31"/>
  <c r="K38" i="31"/>
  <c r="K37" i="31"/>
  <c r="K36" i="31"/>
  <c r="K35" i="31"/>
  <c r="K34" i="31"/>
  <c r="K33" i="31"/>
  <c r="K32" i="31"/>
  <c r="K31" i="31"/>
  <c r="K30" i="31"/>
  <c r="K29" i="31"/>
  <c r="K28" i="31"/>
  <c r="K27" i="31"/>
  <c r="K26" i="31"/>
  <c r="K25" i="31"/>
  <c r="K24" i="31"/>
  <c r="K23" i="31"/>
  <c r="K22" i="31"/>
  <c r="K21" i="31"/>
  <c r="K20" i="31"/>
  <c r="K19" i="31"/>
  <c r="K18" i="31"/>
  <c r="K17" i="31"/>
  <c r="K16" i="31"/>
  <c r="K15" i="31"/>
  <c r="K14" i="31"/>
  <c r="K13" i="31"/>
  <c r="K12" i="31"/>
  <c r="K11" i="31"/>
  <c r="K10" i="31"/>
  <c r="K9" i="31"/>
  <c r="K8" i="31"/>
  <c r="K7" i="31"/>
  <c r="K6" i="31"/>
  <c r="K5" i="31"/>
  <c r="K4" i="31"/>
  <c r="K3" i="31"/>
  <c r="K2" i="31"/>
  <c r="I379" i="31"/>
  <c r="I378" i="31"/>
  <c r="I377" i="31"/>
  <c r="I376" i="31"/>
  <c r="I375" i="31"/>
  <c r="I374" i="31"/>
  <c r="I373" i="31"/>
  <c r="I372" i="31"/>
  <c r="I371" i="31"/>
  <c r="I370" i="31"/>
  <c r="I369" i="31"/>
  <c r="I368" i="31"/>
  <c r="I367" i="31"/>
  <c r="I366" i="31"/>
  <c r="I365" i="31"/>
  <c r="I364" i="31"/>
  <c r="I363" i="31"/>
  <c r="I362" i="31"/>
  <c r="I361" i="31"/>
  <c r="I360" i="31"/>
  <c r="I359" i="31"/>
  <c r="I358" i="31"/>
  <c r="I357" i="31"/>
  <c r="I356" i="31"/>
  <c r="I355" i="31"/>
  <c r="I354" i="31"/>
  <c r="I353" i="31"/>
  <c r="I352" i="31"/>
  <c r="I351" i="31"/>
  <c r="I350" i="31"/>
  <c r="I349" i="31"/>
  <c r="I348" i="31"/>
  <c r="I347" i="31"/>
  <c r="I346" i="31"/>
  <c r="I345" i="31"/>
  <c r="I344" i="31"/>
  <c r="I343" i="31"/>
  <c r="I342" i="31"/>
  <c r="I341" i="31"/>
  <c r="I340" i="31"/>
  <c r="I339" i="31"/>
  <c r="I338" i="31"/>
  <c r="I323" i="31"/>
  <c r="I322" i="31"/>
  <c r="I321" i="31"/>
  <c r="I320" i="31"/>
  <c r="I319" i="31"/>
  <c r="I318" i="31"/>
  <c r="I317" i="31"/>
  <c r="I316" i="31"/>
  <c r="I315" i="31"/>
  <c r="I314" i="31"/>
  <c r="I313" i="31"/>
  <c r="I312" i="31"/>
  <c r="I311" i="31"/>
  <c r="I310" i="31"/>
  <c r="I309" i="31"/>
  <c r="I308" i="31"/>
  <c r="I307" i="31"/>
  <c r="I306" i="31"/>
  <c r="I305" i="31"/>
  <c r="I304" i="31"/>
  <c r="I303" i="31"/>
  <c r="I302" i="31"/>
  <c r="I301" i="31"/>
  <c r="I300" i="31"/>
  <c r="I299" i="31"/>
  <c r="I298" i="31"/>
  <c r="I297" i="31"/>
  <c r="I296" i="31"/>
  <c r="I295" i="31"/>
  <c r="I294" i="31"/>
  <c r="I293" i="31"/>
  <c r="I292" i="31"/>
  <c r="I291" i="31"/>
  <c r="I290" i="31"/>
  <c r="I289" i="31"/>
  <c r="I288" i="31"/>
  <c r="I287" i="31"/>
  <c r="I286" i="31"/>
  <c r="I285" i="31"/>
  <c r="I284" i="31"/>
  <c r="I283" i="31"/>
  <c r="I282" i="31"/>
  <c r="I281" i="31"/>
  <c r="I280" i="31"/>
  <c r="I279" i="31"/>
  <c r="I278" i="31"/>
  <c r="I277" i="31"/>
  <c r="I276" i="31"/>
  <c r="I275" i="31"/>
  <c r="I274" i="31"/>
  <c r="I273" i="31"/>
  <c r="I272" i="31"/>
  <c r="I271" i="31"/>
  <c r="I270" i="31"/>
  <c r="I269" i="31"/>
  <c r="I268" i="31"/>
  <c r="I267" i="31"/>
  <c r="I266" i="31"/>
  <c r="I265" i="31"/>
  <c r="I264" i="31"/>
  <c r="I263" i="31"/>
  <c r="I262" i="31"/>
  <c r="I261" i="31"/>
  <c r="I260" i="31"/>
  <c r="I259" i="31"/>
  <c r="I258" i="31"/>
  <c r="I257" i="31"/>
  <c r="I256" i="31"/>
  <c r="I255" i="31"/>
  <c r="I254" i="31"/>
  <c r="I253" i="31"/>
  <c r="I252" i="31"/>
  <c r="I251" i="31"/>
  <c r="I250" i="31"/>
  <c r="I249" i="31"/>
  <c r="I248" i="31"/>
  <c r="I247" i="31"/>
  <c r="I246" i="31"/>
  <c r="I245" i="31"/>
  <c r="I244" i="31"/>
  <c r="I243" i="31"/>
  <c r="I242" i="31"/>
  <c r="I241" i="31"/>
  <c r="I240" i="31"/>
  <c r="I239" i="31"/>
  <c r="I238" i="31"/>
  <c r="I237" i="31"/>
  <c r="I236" i="31"/>
  <c r="I235" i="31"/>
  <c r="I234" i="31"/>
  <c r="I233" i="31"/>
  <c r="I232" i="31"/>
  <c r="I231" i="31"/>
  <c r="I230" i="31"/>
  <c r="I229" i="31"/>
  <c r="I228" i="31"/>
  <c r="I227" i="31"/>
  <c r="I226" i="31"/>
  <c r="I225" i="31"/>
  <c r="I224" i="31"/>
  <c r="I223" i="31"/>
  <c r="I222" i="31"/>
  <c r="I221" i="31"/>
  <c r="I220" i="31"/>
  <c r="I219" i="31"/>
  <c r="I218" i="31"/>
  <c r="I217" i="31"/>
  <c r="I216" i="31"/>
  <c r="I215" i="31"/>
  <c r="I214" i="31"/>
  <c r="I213" i="31"/>
  <c r="I212" i="31"/>
  <c r="I211" i="31"/>
  <c r="I210" i="31"/>
  <c r="I209" i="31"/>
  <c r="I208" i="31"/>
  <c r="I207" i="31"/>
  <c r="I206" i="31"/>
  <c r="I205" i="31"/>
  <c r="I204" i="31"/>
  <c r="I203" i="31"/>
  <c r="I202" i="31"/>
  <c r="I201" i="31"/>
  <c r="I200" i="31"/>
  <c r="I199" i="31"/>
  <c r="I198" i="31"/>
  <c r="I197" i="31"/>
  <c r="I196" i="31"/>
  <c r="I195" i="31"/>
  <c r="I194" i="31"/>
  <c r="I193" i="31"/>
  <c r="I192" i="31"/>
  <c r="I191" i="31"/>
  <c r="I190" i="31"/>
  <c r="I189" i="31"/>
  <c r="I188" i="31"/>
  <c r="I187" i="31"/>
  <c r="I186" i="31"/>
  <c r="I185" i="31"/>
  <c r="I184" i="31"/>
  <c r="I183" i="31"/>
  <c r="I182" i="31"/>
  <c r="I181" i="31"/>
  <c r="I180" i="31"/>
  <c r="I179" i="31"/>
  <c r="I178" i="31"/>
  <c r="I177" i="31"/>
  <c r="I176" i="31"/>
  <c r="I175" i="31"/>
  <c r="I174" i="31"/>
  <c r="I173" i="31"/>
  <c r="I172" i="31"/>
  <c r="I171" i="31"/>
  <c r="I170" i="31"/>
  <c r="I169" i="31"/>
  <c r="I168" i="31"/>
  <c r="I167" i="31"/>
  <c r="I166" i="31"/>
  <c r="I165" i="31"/>
  <c r="I164" i="31"/>
  <c r="I163" i="31"/>
  <c r="I162" i="31"/>
  <c r="I161" i="31"/>
  <c r="I160" i="31"/>
  <c r="I159" i="31"/>
  <c r="I158" i="31"/>
  <c r="I157" i="31"/>
  <c r="I156" i="31"/>
  <c r="I155" i="31"/>
  <c r="I154" i="31"/>
  <c r="I153" i="31"/>
  <c r="I152" i="31"/>
  <c r="I151" i="31"/>
  <c r="I150" i="31"/>
  <c r="I149" i="31"/>
  <c r="I148" i="31"/>
  <c r="I147" i="31"/>
  <c r="I146" i="31"/>
  <c r="I145" i="31"/>
  <c r="I144" i="31"/>
  <c r="I143" i="31"/>
  <c r="I142" i="31"/>
  <c r="I141" i="31"/>
  <c r="I140" i="31"/>
  <c r="I139" i="31"/>
  <c r="I138" i="31"/>
  <c r="I137" i="31"/>
  <c r="I136" i="31"/>
  <c r="I135" i="31"/>
  <c r="I134" i="31"/>
  <c r="I133" i="31"/>
  <c r="I132" i="31"/>
  <c r="I131" i="31"/>
  <c r="I130" i="31"/>
  <c r="I129" i="31"/>
  <c r="I128" i="31"/>
  <c r="I127" i="31"/>
  <c r="I126" i="31"/>
  <c r="I125" i="31"/>
  <c r="I124" i="31"/>
  <c r="I123" i="31"/>
  <c r="I122" i="31"/>
  <c r="I121" i="31"/>
  <c r="I120" i="31"/>
  <c r="I119" i="31"/>
  <c r="I118" i="31"/>
  <c r="I117" i="31"/>
  <c r="I116" i="31"/>
  <c r="I115" i="31"/>
  <c r="I114" i="31"/>
  <c r="I113" i="31"/>
  <c r="I112" i="31"/>
  <c r="I111" i="31"/>
  <c r="I110" i="31"/>
  <c r="I109" i="31"/>
  <c r="I108" i="31"/>
  <c r="I107" i="31"/>
  <c r="I106" i="31"/>
  <c r="I105" i="31"/>
  <c r="I104" i="31"/>
  <c r="I103" i="31"/>
  <c r="I102" i="31"/>
  <c r="I101" i="31"/>
  <c r="I100" i="31"/>
  <c r="I99" i="31"/>
  <c r="I98" i="31"/>
  <c r="I97" i="31"/>
  <c r="I96" i="31"/>
  <c r="I95" i="31"/>
  <c r="I94" i="31"/>
  <c r="I93" i="31"/>
  <c r="I92" i="31"/>
  <c r="I91" i="31"/>
  <c r="I90" i="31"/>
  <c r="I89" i="31"/>
  <c r="I88" i="31"/>
  <c r="I87" i="31"/>
  <c r="I86" i="31"/>
  <c r="I85" i="31"/>
  <c r="I84" i="31"/>
  <c r="I83" i="31"/>
  <c r="I82" i="31"/>
  <c r="I81" i="31"/>
  <c r="I80" i="31"/>
  <c r="I79" i="31"/>
  <c r="I78" i="31"/>
  <c r="I77" i="31"/>
  <c r="I76" i="31"/>
  <c r="I75" i="31"/>
  <c r="I74" i="31"/>
  <c r="I73" i="31"/>
  <c r="I72" i="31"/>
  <c r="I71" i="31"/>
  <c r="I70" i="31"/>
  <c r="I69" i="31"/>
  <c r="I68" i="31"/>
  <c r="I67" i="31"/>
  <c r="I66" i="31"/>
  <c r="I65" i="31"/>
  <c r="I64" i="31"/>
  <c r="I63" i="31"/>
  <c r="I62" i="31"/>
  <c r="I61" i="31"/>
  <c r="I60" i="31"/>
  <c r="I59" i="31"/>
  <c r="I58" i="31"/>
  <c r="I57" i="31"/>
  <c r="I56" i="31"/>
  <c r="I55" i="31"/>
  <c r="I54" i="31"/>
  <c r="I53" i="31"/>
  <c r="I52" i="31"/>
  <c r="I51" i="31"/>
  <c r="I50" i="31"/>
  <c r="I49" i="31"/>
  <c r="I48" i="31"/>
  <c r="I47" i="31"/>
  <c r="I46" i="31"/>
  <c r="I45" i="31"/>
  <c r="I44" i="31"/>
  <c r="I43" i="31"/>
  <c r="I42" i="31"/>
  <c r="I41" i="31"/>
  <c r="I40" i="31"/>
  <c r="I39" i="31"/>
  <c r="I38" i="31"/>
  <c r="I37" i="31"/>
  <c r="I36" i="31"/>
  <c r="I35" i="31"/>
  <c r="I34" i="31"/>
  <c r="I33" i="31"/>
  <c r="I32" i="31"/>
  <c r="I31" i="31"/>
  <c r="I30" i="31"/>
  <c r="I29" i="31"/>
  <c r="I28" i="31"/>
  <c r="I27" i="31"/>
  <c r="I26" i="31"/>
  <c r="I25" i="31"/>
  <c r="I24" i="31"/>
  <c r="I23" i="31"/>
  <c r="I22" i="31"/>
  <c r="I21" i="31"/>
  <c r="I20" i="31"/>
  <c r="I19" i="31"/>
  <c r="I18" i="31"/>
  <c r="I17" i="31"/>
  <c r="I16" i="31"/>
  <c r="I15" i="31"/>
  <c r="I14" i="31"/>
  <c r="I13" i="31"/>
  <c r="I12" i="31"/>
  <c r="I11" i="31"/>
  <c r="I10" i="31"/>
  <c r="I9" i="31"/>
  <c r="I8" i="31"/>
  <c r="I7" i="31"/>
  <c r="I6" i="31"/>
  <c r="I5" i="31"/>
  <c r="I4" i="31"/>
  <c r="I3" i="31"/>
  <c r="I2" i="31"/>
  <c r="G379" i="31"/>
  <c r="G378" i="31"/>
  <c r="G377" i="31"/>
  <c r="G376" i="31"/>
  <c r="G375" i="31"/>
  <c r="G374" i="31"/>
  <c r="G373" i="31"/>
  <c r="G372" i="31"/>
  <c r="G371" i="31"/>
  <c r="G370" i="31"/>
  <c r="G369" i="31"/>
  <c r="G368" i="31"/>
  <c r="G367" i="31"/>
  <c r="G366" i="31"/>
  <c r="G365" i="31"/>
  <c r="G364" i="31"/>
  <c r="G363" i="31"/>
  <c r="G362" i="31"/>
  <c r="G361" i="31"/>
  <c r="G360" i="31"/>
  <c r="G359" i="31"/>
  <c r="G358" i="31"/>
  <c r="G357" i="31"/>
  <c r="G356" i="31"/>
  <c r="G355" i="31"/>
  <c r="G354" i="31"/>
  <c r="G353" i="31"/>
  <c r="G352" i="31"/>
  <c r="G351" i="31"/>
  <c r="G350" i="31"/>
  <c r="G349" i="31"/>
  <c r="G348" i="31"/>
  <c r="G347" i="31"/>
  <c r="G346" i="31"/>
  <c r="G345" i="31"/>
  <c r="G344" i="31"/>
  <c r="G343" i="31"/>
  <c r="G342" i="31"/>
  <c r="G341" i="31"/>
  <c r="G340" i="31"/>
  <c r="G339" i="31"/>
  <c r="G338" i="31"/>
  <c r="G337" i="31"/>
  <c r="G336" i="31"/>
  <c r="G335" i="31"/>
  <c r="G334" i="31"/>
  <c r="G333" i="31"/>
  <c r="G332" i="31"/>
  <c r="G331" i="31"/>
  <c r="G330" i="31"/>
  <c r="G329" i="31"/>
  <c r="G328" i="31"/>
  <c r="G327" i="31"/>
  <c r="G326" i="31"/>
  <c r="G325" i="31"/>
  <c r="G324" i="31"/>
  <c r="G323" i="31"/>
  <c r="G322" i="31"/>
  <c r="G321" i="31"/>
  <c r="G320" i="31"/>
  <c r="G319" i="31"/>
  <c r="G318" i="31"/>
  <c r="G317" i="31"/>
  <c r="G316" i="31"/>
  <c r="G315" i="31"/>
  <c r="G314" i="31"/>
  <c r="G313" i="31"/>
  <c r="G312" i="31"/>
  <c r="G311" i="31"/>
  <c r="G310" i="31"/>
  <c r="G309" i="31"/>
  <c r="G308" i="31"/>
  <c r="G307" i="31"/>
  <c r="G306" i="31"/>
  <c r="G305" i="31"/>
  <c r="G304" i="31"/>
  <c r="G303" i="31"/>
  <c r="G302" i="31"/>
  <c r="G301" i="31"/>
  <c r="G300" i="31"/>
  <c r="G299" i="31"/>
  <c r="G298" i="31"/>
  <c r="G297" i="31"/>
  <c r="G296" i="31"/>
  <c r="G295" i="31"/>
  <c r="G294" i="31"/>
  <c r="G293" i="31"/>
  <c r="G292" i="31"/>
  <c r="G291" i="31"/>
  <c r="G290" i="31"/>
  <c r="G289" i="31"/>
  <c r="G288" i="31"/>
  <c r="G287" i="31"/>
  <c r="G286" i="31"/>
  <c r="G285" i="31"/>
  <c r="G284" i="31"/>
  <c r="G283" i="31"/>
  <c r="G282" i="31"/>
  <c r="G281" i="31"/>
  <c r="G280" i="31"/>
  <c r="G279" i="31"/>
  <c r="G278" i="31"/>
  <c r="G277" i="31"/>
  <c r="G276" i="31"/>
  <c r="G275" i="31"/>
  <c r="G274" i="31"/>
  <c r="G273" i="31"/>
  <c r="G272" i="31"/>
  <c r="G271" i="31"/>
  <c r="G270" i="31"/>
  <c r="G269" i="31"/>
  <c r="G268" i="31"/>
  <c r="G267" i="31"/>
  <c r="G266" i="31"/>
  <c r="G265" i="31"/>
  <c r="G264" i="31"/>
  <c r="G263" i="31"/>
  <c r="G262" i="31"/>
  <c r="G261" i="31"/>
  <c r="G260" i="31"/>
  <c r="G259" i="31"/>
  <c r="G258" i="31"/>
  <c r="G257" i="31"/>
  <c r="G256" i="31"/>
  <c r="G255" i="31"/>
  <c r="G254" i="31"/>
  <c r="G253" i="31"/>
  <c r="G252" i="31"/>
  <c r="G251" i="31"/>
  <c r="G250" i="31"/>
  <c r="G249" i="31"/>
  <c r="G248" i="31"/>
  <c r="G247" i="31"/>
  <c r="G246" i="31"/>
  <c r="G245" i="31"/>
  <c r="G244" i="31"/>
  <c r="G243" i="31"/>
  <c r="G242" i="31"/>
  <c r="G241" i="31"/>
  <c r="G240" i="31"/>
  <c r="G239" i="31"/>
  <c r="G238" i="31"/>
  <c r="G237" i="31"/>
  <c r="G236" i="31"/>
  <c r="G235" i="31"/>
  <c r="G234" i="31"/>
  <c r="G233" i="31"/>
  <c r="G232" i="31"/>
  <c r="G231" i="31"/>
  <c r="G230" i="31"/>
  <c r="G229" i="31"/>
  <c r="G228" i="31"/>
  <c r="G227" i="31"/>
  <c r="G226" i="31"/>
  <c r="G225" i="31"/>
  <c r="G224" i="31"/>
  <c r="G223" i="31"/>
  <c r="G222" i="31"/>
  <c r="G221" i="31"/>
  <c r="G220" i="31"/>
  <c r="G219" i="31"/>
  <c r="G218" i="31"/>
  <c r="G217" i="31"/>
  <c r="G216" i="31"/>
  <c r="G215" i="31"/>
  <c r="G214" i="31"/>
  <c r="G213" i="31"/>
  <c r="G212" i="31"/>
  <c r="G211" i="31"/>
  <c r="G210" i="31"/>
  <c r="G209" i="31"/>
  <c r="G208" i="31"/>
  <c r="G207" i="31"/>
  <c r="G206" i="31"/>
  <c r="G205" i="31"/>
  <c r="G204" i="31"/>
  <c r="G203" i="31"/>
  <c r="G202" i="31"/>
  <c r="G201" i="31"/>
  <c r="G200" i="31"/>
  <c r="G199" i="31"/>
  <c r="G198" i="31"/>
  <c r="G197" i="31"/>
  <c r="G196" i="31"/>
  <c r="G195" i="31"/>
  <c r="G194" i="31"/>
  <c r="G193" i="31"/>
  <c r="G192" i="31"/>
  <c r="G191" i="31"/>
  <c r="G190" i="31"/>
  <c r="G189" i="31"/>
  <c r="G188" i="31"/>
  <c r="G187" i="31"/>
  <c r="G186" i="31"/>
  <c r="G185" i="31"/>
  <c r="G184" i="31"/>
  <c r="G183" i="31"/>
  <c r="G182" i="31"/>
  <c r="G181" i="31"/>
  <c r="G180" i="31"/>
  <c r="G179" i="31"/>
  <c r="G178" i="31"/>
  <c r="G177" i="31"/>
  <c r="G176" i="31"/>
  <c r="G175" i="31"/>
  <c r="G174" i="31"/>
  <c r="G173" i="31"/>
  <c r="G172" i="31"/>
  <c r="G171" i="31"/>
  <c r="G170" i="31"/>
  <c r="G169" i="31"/>
  <c r="G168" i="31"/>
  <c r="G167" i="31"/>
  <c r="G166" i="31"/>
  <c r="G165" i="31"/>
  <c r="G164" i="31"/>
  <c r="G163" i="31"/>
  <c r="G162" i="31"/>
  <c r="G161" i="31"/>
  <c r="G160" i="31"/>
  <c r="G159" i="31"/>
  <c r="G158" i="31"/>
  <c r="G157" i="31"/>
  <c r="G156" i="31"/>
  <c r="G155" i="31"/>
  <c r="G154" i="31"/>
  <c r="G153" i="31"/>
  <c r="G152" i="31"/>
  <c r="G151" i="31"/>
  <c r="G150" i="31"/>
  <c r="G149" i="31"/>
  <c r="G148" i="31"/>
  <c r="G147" i="31"/>
  <c r="G146" i="31"/>
  <c r="G145" i="31"/>
  <c r="G144" i="31"/>
  <c r="G143" i="31"/>
  <c r="G142" i="31"/>
  <c r="G141" i="31"/>
  <c r="G140" i="31"/>
  <c r="G139" i="31"/>
  <c r="G138" i="31"/>
  <c r="G137" i="31"/>
  <c r="G136" i="31"/>
  <c r="G135" i="31"/>
  <c r="G134" i="31"/>
  <c r="G133" i="31"/>
  <c r="G132" i="31"/>
  <c r="G131" i="31"/>
  <c r="G130" i="31"/>
  <c r="G129" i="31"/>
  <c r="G128" i="31"/>
  <c r="G127" i="31"/>
  <c r="G126" i="31"/>
  <c r="G125" i="31"/>
  <c r="G124" i="31"/>
  <c r="G123" i="31"/>
  <c r="G122" i="31"/>
  <c r="G121" i="31"/>
  <c r="G120" i="31"/>
  <c r="G119" i="31"/>
  <c r="G118" i="31"/>
  <c r="G117" i="31"/>
  <c r="G116" i="31"/>
  <c r="G115" i="31"/>
  <c r="G114" i="31"/>
  <c r="G113" i="31"/>
  <c r="G112" i="31"/>
  <c r="G111" i="31"/>
  <c r="G110" i="31"/>
  <c r="G109" i="31"/>
  <c r="G108" i="31"/>
  <c r="G107" i="31"/>
  <c r="G106" i="31"/>
  <c r="G105" i="31"/>
  <c r="G104" i="31"/>
  <c r="G103" i="31"/>
  <c r="G102" i="31"/>
  <c r="G101" i="31"/>
  <c r="G100" i="31"/>
  <c r="G99" i="31"/>
  <c r="G98" i="31"/>
  <c r="G97" i="31"/>
  <c r="G96" i="31"/>
  <c r="G95" i="31"/>
  <c r="G94" i="31"/>
  <c r="G93" i="31"/>
  <c r="G92" i="31"/>
  <c r="G91" i="31"/>
  <c r="G90" i="31"/>
  <c r="G89" i="31"/>
  <c r="G88" i="31"/>
  <c r="G87" i="31"/>
  <c r="G86" i="31"/>
  <c r="G85" i="31"/>
  <c r="G84" i="31"/>
  <c r="G83" i="31"/>
  <c r="G82" i="31"/>
  <c r="G81" i="31"/>
  <c r="G80" i="31"/>
  <c r="G79" i="31"/>
  <c r="G78" i="31"/>
  <c r="G77" i="31"/>
  <c r="G76" i="31"/>
  <c r="G75" i="31"/>
  <c r="G74" i="31"/>
  <c r="G73" i="31"/>
  <c r="G72" i="31"/>
  <c r="G71" i="31"/>
  <c r="G70" i="31"/>
  <c r="G69" i="31"/>
  <c r="G68" i="31"/>
  <c r="G67" i="31"/>
  <c r="G66" i="31"/>
  <c r="G65" i="31"/>
  <c r="G64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7" i="31"/>
  <c r="G26" i="31"/>
  <c r="G25" i="31"/>
  <c r="G24" i="31"/>
  <c r="G23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G9" i="31"/>
  <c r="G8" i="31"/>
  <c r="G7" i="31"/>
  <c r="G6" i="31"/>
  <c r="G5" i="31"/>
  <c r="G4" i="31"/>
  <c r="G3" i="31"/>
  <c r="G2" i="31"/>
  <c r="E379" i="31"/>
  <c r="E378" i="31"/>
  <c r="E377" i="31"/>
  <c r="E376" i="31"/>
  <c r="E375" i="31"/>
  <c r="E374" i="31"/>
  <c r="E373" i="31"/>
  <c r="E372" i="31"/>
  <c r="E371" i="31"/>
  <c r="E370" i="31"/>
  <c r="E369" i="31"/>
  <c r="E368" i="31"/>
  <c r="E367" i="31"/>
  <c r="E366" i="31"/>
  <c r="E365" i="31"/>
  <c r="E364" i="31"/>
  <c r="E363" i="31"/>
  <c r="E362" i="31"/>
  <c r="E361" i="31"/>
  <c r="E360" i="31"/>
  <c r="E359" i="31"/>
  <c r="E358" i="31"/>
  <c r="E357" i="31"/>
  <c r="E356" i="31"/>
  <c r="E355" i="31"/>
  <c r="E354" i="31"/>
  <c r="E353" i="31"/>
  <c r="E352" i="31"/>
  <c r="E351" i="31"/>
  <c r="E350" i="31"/>
  <c r="E349" i="31"/>
  <c r="E348" i="31"/>
  <c r="E347" i="31"/>
  <c r="E346" i="31"/>
  <c r="E345" i="31"/>
  <c r="E344" i="31"/>
  <c r="E343" i="31"/>
  <c r="E342" i="31"/>
  <c r="E341" i="31"/>
  <c r="E340" i="31"/>
  <c r="E339" i="31"/>
  <c r="E338" i="31"/>
  <c r="E337" i="31"/>
  <c r="E336" i="31"/>
  <c r="E335" i="31"/>
  <c r="E334" i="31"/>
  <c r="E333" i="31"/>
  <c r="E332" i="31"/>
  <c r="E331" i="31"/>
  <c r="E330" i="31"/>
  <c r="E329" i="31"/>
  <c r="E328" i="31"/>
  <c r="E327" i="31"/>
  <c r="E326" i="31"/>
  <c r="E325" i="31"/>
  <c r="E324" i="31"/>
  <c r="E323" i="31"/>
  <c r="E322" i="31"/>
  <c r="E321" i="31"/>
  <c r="E320" i="31"/>
  <c r="E319" i="31"/>
  <c r="E318" i="31"/>
  <c r="E317" i="31"/>
  <c r="E316" i="31"/>
  <c r="E315" i="31"/>
  <c r="E314" i="31"/>
  <c r="E313" i="31"/>
  <c r="E312" i="31"/>
  <c r="E311" i="31"/>
  <c r="E310" i="31"/>
  <c r="E309" i="31"/>
  <c r="E308" i="31"/>
  <c r="E307" i="31"/>
  <c r="E306" i="31"/>
  <c r="E305" i="31"/>
  <c r="E304" i="31"/>
  <c r="E303" i="31"/>
  <c r="E302" i="31"/>
  <c r="E301" i="31"/>
  <c r="E300" i="31"/>
  <c r="E299" i="31"/>
  <c r="E298" i="31"/>
  <c r="E297" i="31"/>
  <c r="E296" i="31"/>
  <c r="E295" i="31"/>
  <c r="E294" i="31"/>
  <c r="E293" i="31"/>
  <c r="E292" i="31"/>
  <c r="E291" i="31"/>
  <c r="E290" i="31"/>
  <c r="E289" i="31"/>
  <c r="E288" i="31"/>
  <c r="E287" i="31"/>
  <c r="E286" i="31"/>
  <c r="E285" i="31"/>
  <c r="E284" i="31"/>
  <c r="E283" i="31"/>
  <c r="E282" i="31"/>
  <c r="E281" i="31"/>
  <c r="E280" i="31"/>
  <c r="E279" i="31"/>
  <c r="E278" i="31"/>
  <c r="E277" i="31"/>
  <c r="E276" i="31"/>
  <c r="E275" i="31"/>
  <c r="E274" i="31"/>
  <c r="E273" i="31"/>
  <c r="E272" i="31"/>
  <c r="E271" i="31"/>
  <c r="E270" i="31"/>
  <c r="E269" i="31"/>
  <c r="E268" i="31"/>
  <c r="E267" i="31"/>
  <c r="E266" i="31"/>
  <c r="E265" i="31"/>
  <c r="E264" i="31"/>
  <c r="E263" i="31"/>
  <c r="E262" i="31"/>
  <c r="E261" i="31"/>
  <c r="E260" i="31"/>
  <c r="E259" i="31"/>
  <c r="E258" i="31"/>
  <c r="E257" i="31"/>
  <c r="E256" i="31"/>
  <c r="E255" i="31"/>
  <c r="E254" i="31"/>
  <c r="E253" i="31"/>
  <c r="E252" i="31"/>
  <c r="E251" i="31"/>
  <c r="E250" i="31"/>
  <c r="E249" i="31"/>
  <c r="E248" i="31"/>
  <c r="E247" i="31"/>
  <c r="E246" i="31"/>
  <c r="E245" i="31"/>
  <c r="E244" i="31"/>
  <c r="E243" i="31"/>
  <c r="E242" i="31"/>
  <c r="E241" i="31"/>
  <c r="E240" i="31"/>
  <c r="E239" i="31"/>
  <c r="E238" i="31"/>
  <c r="E237" i="31"/>
  <c r="E236" i="31"/>
  <c r="E235" i="31"/>
  <c r="E234" i="31"/>
  <c r="E233" i="31"/>
  <c r="E232" i="31"/>
  <c r="E231" i="31"/>
  <c r="E230" i="31"/>
  <c r="E229" i="31"/>
  <c r="E228" i="31"/>
  <c r="E227" i="31"/>
  <c r="E226" i="31"/>
  <c r="E225" i="31"/>
  <c r="E224" i="31"/>
  <c r="E223" i="31"/>
  <c r="E222" i="31"/>
  <c r="E221" i="31"/>
  <c r="E220" i="31"/>
  <c r="E219" i="31"/>
  <c r="E218" i="31"/>
  <c r="E217" i="31"/>
  <c r="E216" i="31"/>
  <c r="E215" i="31"/>
  <c r="E214" i="31"/>
  <c r="E213" i="31"/>
  <c r="E212" i="31"/>
  <c r="E211" i="31"/>
  <c r="E210" i="31"/>
  <c r="E209" i="31"/>
  <c r="E208" i="31"/>
  <c r="E207" i="31"/>
  <c r="E206" i="31"/>
  <c r="E205" i="31"/>
  <c r="E204" i="31"/>
  <c r="E203" i="31"/>
  <c r="E202" i="31"/>
  <c r="E201" i="31"/>
  <c r="E200" i="31"/>
  <c r="E199" i="31"/>
  <c r="E198" i="31"/>
  <c r="E197" i="31"/>
  <c r="E196" i="31"/>
  <c r="E195" i="31"/>
  <c r="E194" i="31"/>
  <c r="E193" i="31"/>
  <c r="E192" i="31"/>
  <c r="E191" i="31"/>
  <c r="E190" i="31"/>
  <c r="E189" i="31"/>
  <c r="E188" i="31"/>
  <c r="E187" i="31"/>
  <c r="E186" i="31"/>
  <c r="E185" i="31"/>
  <c r="E184" i="31"/>
  <c r="E183" i="31"/>
  <c r="E182" i="31"/>
  <c r="E181" i="31"/>
  <c r="E180" i="31"/>
  <c r="E179" i="31"/>
  <c r="E178" i="31"/>
  <c r="E177" i="31"/>
  <c r="E176" i="31"/>
  <c r="E175" i="31"/>
  <c r="E174" i="31"/>
  <c r="E173" i="31"/>
  <c r="E172" i="31"/>
  <c r="E171" i="31"/>
  <c r="E170" i="31"/>
  <c r="E169" i="31"/>
  <c r="E168" i="31"/>
  <c r="E167" i="31"/>
  <c r="E166" i="31"/>
  <c r="E165" i="31"/>
  <c r="E164" i="31"/>
  <c r="E163" i="31"/>
  <c r="E162" i="31"/>
  <c r="E161" i="31"/>
  <c r="E160" i="31"/>
  <c r="E159" i="31"/>
  <c r="E158" i="31"/>
  <c r="E157" i="31"/>
  <c r="E156" i="31"/>
  <c r="E155" i="31"/>
  <c r="E154" i="31"/>
  <c r="E153" i="31"/>
  <c r="E152" i="31"/>
  <c r="E151" i="31"/>
  <c r="E150" i="31"/>
  <c r="E149" i="31"/>
  <c r="E148" i="31"/>
  <c r="E147" i="31"/>
  <c r="E146" i="31"/>
  <c r="E145" i="31"/>
  <c r="E144" i="31"/>
  <c r="E143" i="31"/>
  <c r="E142" i="31"/>
  <c r="E141" i="31"/>
  <c r="E140" i="31"/>
  <c r="E139" i="31"/>
  <c r="E138" i="31"/>
  <c r="E137" i="31"/>
  <c r="E136" i="31"/>
  <c r="E135" i="31"/>
  <c r="E134" i="31"/>
  <c r="E133" i="31"/>
  <c r="E132" i="31"/>
  <c r="E131" i="31"/>
  <c r="E130" i="31"/>
  <c r="E129" i="31"/>
  <c r="E128" i="31"/>
  <c r="E127" i="31"/>
  <c r="E126" i="31"/>
  <c r="E125" i="31"/>
  <c r="E124" i="31"/>
  <c r="E123" i="31"/>
  <c r="E122" i="31"/>
  <c r="E121" i="31"/>
  <c r="E120" i="31"/>
  <c r="E119" i="31"/>
  <c r="E118" i="31"/>
  <c r="E117" i="31"/>
  <c r="E116" i="31"/>
  <c r="E115" i="31"/>
  <c r="E114" i="31"/>
  <c r="E113" i="31"/>
  <c r="E112" i="31"/>
  <c r="E111" i="31"/>
  <c r="E110" i="31"/>
  <c r="E109" i="31"/>
  <c r="E108" i="31"/>
  <c r="E107" i="31"/>
  <c r="E106" i="31"/>
  <c r="E105" i="31"/>
  <c r="E104" i="31"/>
  <c r="E103" i="31"/>
  <c r="E102" i="31"/>
  <c r="E101" i="31"/>
  <c r="E100" i="31"/>
  <c r="E99" i="31"/>
  <c r="E98" i="31"/>
  <c r="E97" i="31"/>
  <c r="E96" i="31"/>
  <c r="E95" i="31"/>
  <c r="E94" i="31"/>
  <c r="E93" i="31"/>
  <c r="E92" i="31"/>
  <c r="E91" i="31"/>
  <c r="E90" i="31"/>
  <c r="E89" i="31"/>
  <c r="E88" i="31"/>
  <c r="E87" i="31"/>
  <c r="E86" i="31"/>
  <c r="E85" i="31"/>
  <c r="E84" i="31"/>
  <c r="E83" i="31"/>
  <c r="E82" i="31"/>
  <c r="E81" i="31"/>
  <c r="E80" i="31"/>
  <c r="E79" i="31"/>
  <c r="E78" i="31"/>
  <c r="E77" i="31"/>
  <c r="E76" i="31"/>
  <c r="E75" i="31"/>
  <c r="E74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7" i="31"/>
  <c r="E56" i="31"/>
  <c r="E5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2" i="31"/>
  <c r="C170" i="31"/>
  <c r="C169" i="31"/>
  <c r="C168" i="31"/>
  <c r="C167" i="31"/>
  <c r="C166" i="31"/>
  <c r="C165" i="31"/>
  <c r="C164" i="31"/>
  <c r="C163" i="31"/>
  <c r="C162" i="31"/>
  <c r="C161" i="31"/>
  <c r="C160" i="31"/>
  <c r="C159" i="31"/>
  <c r="C158" i="31"/>
  <c r="C157" i="31"/>
  <c r="C156" i="31"/>
  <c r="C155" i="31"/>
  <c r="C154" i="31"/>
  <c r="C153" i="31"/>
  <c r="C152" i="31"/>
  <c r="C151" i="3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C5" i="31"/>
  <c r="C4" i="31"/>
  <c r="C3" i="31"/>
  <c r="C2" i="31"/>
  <c r="V379" i="31"/>
  <c r="T379" i="31"/>
  <c r="R379" i="31"/>
  <c r="P379" i="31"/>
  <c r="N379" i="31"/>
  <c r="L379" i="31"/>
  <c r="J379" i="31"/>
  <c r="H379" i="31"/>
  <c r="F379" i="31"/>
  <c r="D379" i="31"/>
  <c r="C379" i="31"/>
  <c r="B379" i="31"/>
  <c r="V378" i="31"/>
  <c r="T378" i="31"/>
  <c r="R378" i="31"/>
  <c r="P378" i="31"/>
  <c r="N378" i="31"/>
  <c r="L378" i="31"/>
  <c r="J378" i="31"/>
  <c r="H378" i="31"/>
  <c r="F378" i="31"/>
  <c r="D378" i="31"/>
  <c r="C378" i="31"/>
  <c r="B378" i="31"/>
  <c r="V377" i="31"/>
  <c r="T377" i="31"/>
  <c r="R377" i="31"/>
  <c r="P377" i="31"/>
  <c r="N377" i="31"/>
  <c r="L377" i="31"/>
  <c r="J377" i="31"/>
  <c r="H377" i="31"/>
  <c r="F377" i="31"/>
  <c r="D377" i="31"/>
  <c r="C377" i="31"/>
  <c r="B377" i="31"/>
  <c r="V376" i="31"/>
  <c r="T376" i="31"/>
  <c r="R376" i="31"/>
  <c r="P376" i="31"/>
  <c r="N376" i="31"/>
  <c r="L376" i="31"/>
  <c r="J376" i="31"/>
  <c r="H376" i="31"/>
  <c r="F376" i="31"/>
  <c r="D376" i="31"/>
  <c r="C376" i="31"/>
  <c r="B376" i="31"/>
  <c r="V375" i="31"/>
  <c r="T375" i="31"/>
  <c r="R375" i="31"/>
  <c r="P375" i="31"/>
  <c r="N375" i="31"/>
  <c r="L375" i="31"/>
  <c r="J375" i="31"/>
  <c r="H375" i="31"/>
  <c r="F375" i="31"/>
  <c r="D375" i="31"/>
  <c r="C375" i="31"/>
  <c r="B375" i="31"/>
  <c r="V374" i="31"/>
  <c r="T374" i="31"/>
  <c r="R374" i="31"/>
  <c r="P374" i="31"/>
  <c r="N374" i="31"/>
  <c r="L374" i="31"/>
  <c r="J374" i="31"/>
  <c r="H374" i="31"/>
  <c r="F374" i="31"/>
  <c r="D374" i="31"/>
  <c r="C374" i="31"/>
  <c r="B374" i="31"/>
  <c r="V373" i="31"/>
  <c r="T373" i="31"/>
  <c r="R373" i="31"/>
  <c r="P373" i="31"/>
  <c r="N373" i="31"/>
  <c r="L373" i="31"/>
  <c r="J373" i="31"/>
  <c r="H373" i="31"/>
  <c r="F373" i="31"/>
  <c r="D373" i="31"/>
  <c r="C373" i="31"/>
  <c r="B373" i="31"/>
  <c r="V372" i="31"/>
  <c r="T372" i="31"/>
  <c r="R372" i="31"/>
  <c r="P372" i="31"/>
  <c r="N372" i="31"/>
  <c r="L372" i="31"/>
  <c r="J372" i="31"/>
  <c r="H372" i="31"/>
  <c r="F372" i="31"/>
  <c r="D372" i="31"/>
  <c r="C372" i="31"/>
  <c r="B372" i="31"/>
  <c r="V371" i="31"/>
  <c r="T371" i="31"/>
  <c r="R371" i="31"/>
  <c r="P371" i="31"/>
  <c r="N371" i="31"/>
  <c r="L371" i="31"/>
  <c r="J371" i="31"/>
  <c r="H371" i="31"/>
  <c r="F371" i="31"/>
  <c r="D371" i="31"/>
  <c r="C371" i="31"/>
  <c r="B371" i="31"/>
  <c r="V370" i="31"/>
  <c r="T370" i="31"/>
  <c r="R370" i="31"/>
  <c r="P370" i="31"/>
  <c r="N370" i="31"/>
  <c r="L370" i="31"/>
  <c r="J370" i="31"/>
  <c r="H370" i="31"/>
  <c r="F370" i="31"/>
  <c r="D370" i="31"/>
  <c r="C370" i="31"/>
  <c r="B370" i="31"/>
  <c r="V369" i="31"/>
  <c r="T369" i="31"/>
  <c r="R369" i="31"/>
  <c r="P369" i="31"/>
  <c r="N369" i="31"/>
  <c r="L369" i="31"/>
  <c r="J369" i="31"/>
  <c r="H369" i="31"/>
  <c r="F369" i="31"/>
  <c r="D369" i="31"/>
  <c r="C369" i="31"/>
  <c r="B369" i="31"/>
  <c r="V368" i="31"/>
  <c r="T368" i="31"/>
  <c r="R368" i="31"/>
  <c r="P368" i="31"/>
  <c r="N368" i="31"/>
  <c r="L368" i="31"/>
  <c r="J368" i="31"/>
  <c r="H368" i="31"/>
  <c r="F368" i="31"/>
  <c r="D368" i="31"/>
  <c r="C368" i="31"/>
  <c r="B368" i="31"/>
  <c r="V367" i="31"/>
  <c r="T367" i="31"/>
  <c r="R367" i="31"/>
  <c r="P367" i="31"/>
  <c r="N367" i="31"/>
  <c r="L367" i="31"/>
  <c r="J367" i="31"/>
  <c r="H367" i="31"/>
  <c r="F367" i="31"/>
  <c r="D367" i="31"/>
  <c r="C367" i="31"/>
  <c r="B367" i="31"/>
  <c r="V366" i="31"/>
  <c r="T366" i="31"/>
  <c r="R366" i="31"/>
  <c r="P366" i="31"/>
  <c r="N366" i="31"/>
  <c r="L366" i="31"/>
  <c r="J366" i="31"/>
  <c r="H366" i="31"/>
  <c r="F366" i="31"/>
  <c r="D366" i="31"/>
  <c r="C366" i="31"/>
  <c r="B366" i="31"/>
  <c r="V365" i="31"/>
  <c r="T365" i="31"/>
  <c r="R365" i="31"/>
  <c r="P365" i="31"/>
  <c r="N365" i="31"/>
  <c r="L365" i="31"/>
  <c r="J365" i="31"/>
  <c r="H365" i="31"/>
  <c r="F365" i="31"/>
  <c r="D365" i="31"/>
  <c r="C365" i="31"/>
  <c r="B365" i="31"/>
  <c r="V364" i="31"/>
  <c r="T364" i="31"/>
  <c r="R364" i="31"/>
  <c r="P364" i="31"/>
  <c r="N364" i="31"/>
  <c r="L364" i="31"/>
  <c r="J364" i="31"/>
  <c r="H364" i="31"/>
  <c r="F364" i="31"/>
  <c r="D364" i="31"/>
  <c r="C364" i="31"/>
  <c r="B364" i="31"/>
  <c r="V363" i="31"/>
  <c r="T363" i="31"/>
  <c r="R363" i="31"/>
  <c r="P363" i="31"/>
  <c r="N363" i="31"/>
  <c r="L363" i="31"/>
  <c r="J363" i="31"/>
  <c r="H363" i="31"/>
  <c r="F363" i="31"/>
  <c r="D363" i="31"/>
  <c r="C363" i="31"/>
  <c r="B363" i="31"/>
  <c r="V362" i="31"/>
  <c r="T362" i="31"/>
  <c r="R362" i="31"/>
  <c r="P362" i="31"/>
  <c r="N362" i="31"/>
  <c r="L362" i="31"/>
  <c r="J362" i="31"/>
  <c r="H362" i="31"/>
  <c r="F362" i="31"/>
  <c r="D362" i="31"/>
  <c r="C362" i="31"/>
  <c r="B362" i="31"/>
  <c r="V361" i="31"/>
  <c r="T361" i="31"/>
  <c r="R361" i="31"/>
  <c r="P361" i="31"/>
  <c r="N361" i="31"/>
  <c r="L361" i="31"/>
  <c r="J361" i="31"/>
  <c r="H361" i="31"/>
  <c r="F361" i="31"/>
  <c r="D361" i="31"/>
  <c r="C361" i="31"/>
  <c r="B361" i="31"/>
  <c r="V360" i="31"/>
  <c r="T360" i="31"/>
  <c r="R360" i="31"/>
  <c r="P360" i="31"/>
  <c r="N360" i="31"/>
  <c r="L360" i="31"/>
  <c r="J360" i="31"/>
  <c r="H360" i="31"/>
  <c r="F360" i="31"/>
  <c r="D360" i="31"/>
  <c r="C360" i="31"/>
  <c r="B360" i="31"/>
  <c r="V359" i="31"/>
  <c r="T359" i="31"/>
  <c r="R359" i="31"/>
  <c r="P359" i="31"/>
  <c r="N359" i="31"/>
  <c r="L359" i="31"/>
  <c r="J359" i="31"/>
  <c r="H359" i="31"/>
  <c r="F359" i="31"/>
  <c r="D359" i="31"/>
  <c r="C359" i="31"/>
  <c r="B359" i="31"/>
  <c r="V358" i="31"/>
  <c r="T358" i="31"/>
  <c r="R358" i="31"/>
  <c r="P358" i="31"/>
  <c r="N358" i="31"/>
  <c r="L358" i="31"/>
  <c r="J358" i="31"/>
  <c r="H358" i="31"/>
  <c r="F358" i="31"/>
  <c r="D358" i="31"/>
  <c r="C358" i="31"/>
  <c r="B358" i="31"/>
  <c r="V357" i="31"/>
  <c r="T357" i="31"/>
  <c r="R357" i="31"/>
  <c r="P357" i="31"/>
  <c r="N357" i="31"/>
  <c r="L357" i="31"/>
  <c r="J357" i="31"/>
  <c r="H357" i="31"/>
  <c r="F357" i="31"/>
  <c r="D357" i="31"/>
  <c r="C357" i="31"/>
  <c r="B357" i="31"/>
  <c r="V356" i="31"/>
  <c r="T356" i="31"/>
  <c r="R356" i="31"/>
  <c r="P356" i="31"/>
  <c r="N356" i="31"/>
  <c r="L356" i="31"/>
  <c r="J356" i="31"/>
  <c r="H356" i="31"/>
  <c r="F356" i="31"/>
  <c r="D356" i="31"/>
  <c r="C356" i="31"/>
  <c r="B356" i="31"/>
  <c r="V355" i="31"/>
  <c r="T355" i="31"/>
  <c r="R355" i="31"/>
  <c r="P355" i="31"/>
  <c r="N355" i="31"/>
  <c r="L355" i="31"/>
  <c r="J355" i="31"/>
  <c r="H355" i="31"/>
  <c r="F355" i="31"/>
  <c r="D355" i="31"/>
  <c r="C355" i="31"/>
  <c r="B355" i="31"/>
  <c r="V354" i="31"/>
  <c r="T354" i="31"/>
  <c r="R354" i="31"/>
  <c r="P354" i="31"/>
  <c r="N354" i="31"/>
  <c r="L354" i="31"/>
  <c r="J354" i="31"/>
  <c r="H354" i="31"/>
  <c r="F354" i="31"/>
  <c r="D354" i="31"/>
  <c r="C354" i="31"/>
  <c r="B354" i="31"/>
  <c r="V353" i="31"/>
  <c r="T353" i="31"/>
  <c r="R353" i="31"/>
  <c r="P353" i="31"/>
  <c r="N353" i="31"/>
  <c r="L353" i="31"/>
  <c r="J353" i="31"/>
  <c r="H353" i="31"/>
  <c r="F353" i="31"/>
  <c r="D353" i="31"/>
  <c r="C353" i="31"/>
  <c r="B353" i="31"/>
  <c r="V352" i="31"/>
  <c r="T352" i="31"/>
  <c r="R352" i="31"/>
  <c r="P352" i="31"/>
  <c r="N352" i="31"/>
  <c r="L352" i="31"/>
  <c r="J352" i="31"/>
  <c r="H352" i="31"/>
  <c r="F352" i="31"/>
  <c r="D352" i="31"/>
  <c r="C352" i="31"/>
  <c r="B352" i="31"/>
  <c r="V351" i="31"/>
  <c r="T351" i="31"/>
  <c r="R351" i="31"/>
  <c r="P351" i="31"/>
  <c r="N351" i="31"/>
  <c r="L351" i="31"/>
  <c r="J351" i="31"/>
  <c r="H351" i="31"/>
  <c r="F351" i="31"/>
  <c r="D351" i="31"/>
  <c r="C351" i="31"/>
  <c r="B351" i="31"/>
  <c r="V350" i="31"/>
  <c r="T350" i="31"/>
  <c r="R350" i="31"/>
  <c r="P350" i="31"/>
  <c r="N350" i="31"/>
  <c r="L350" i="31"/>
  <c r="J350" i="31"/>
  <c r="H350" i="31"/>
  <c r="F350" i="31"/>
  <c r="D350" i="31"/>
  <c r="C350" i="31"/>
  <c r="B350" i="31"/>
  <c r="V349" i="31"/>
  <c r="T349" i="31"/>
  <c r="R349" i="31"/>
  <c r="P349" i="31"/>
  <c r="N349" i="31"/>
  <c r="L349" i="31"/>
  <c r="J349" i="31"/>
  <c r="H349" i="31"/>
  <c r="F349" i="31"/>
  <c r="D349" i="31"/>
  <c r="C349" i="31"/>
  <c r="B349" i="31"/>
  <c r="V348" i="31"/>
  <c r="T348" i="31"/>
  <c r="R348" i="31"/>
  <c r="P348" i="31"/>
  <c r="N348" i="31"/>
  <c r="L348" i="31"/>
  <c r="J348" i="31"/>
  <c r="H348" i="31"/>
  <c r="F348" i="31"/>
  <c r="D348" i="31"/>
  <c r="C348" i="31"/>
  <c r="B348" i="31"/>
  <c r="V347" i="31"/>
  <c r="T347" i="31"/>
  <c r="R347" i="31"/>
  <c r="P347" i="31"/>
  <c r="N347" i="31"/>
  <c r="L347" i="31"/>
  <c r="J347" i="31"/>
  <c r="H347" i="31"/>
  <c r="F347" i="31"/>
  <c r="D347" i="31"/>
  <c r="C347" i="31"/>
  <c r="B347" i="31"/>
  <c r="V346" i="31"/>
  <c r="T346" i="31"/>
  <c r="R346" i="31"/>
  <c r="P346" i="31"/>
  <c r="N346" i="31"/>
  <c r="L346" i="31"/>
  <c r="J346" i="31"/>
  <c r="H346" i="31"/>
  <c r="F346" i="31"/>
  <c r="D346" i="31"/>
  <c r="C346" i="31"/>
  <c r="B346" i="31"/>
  <c r="V345" i="31"/>
  <c r="T345" i="31"/>
  <c r="R345" i="31"/>
  <c r="P345" i="31"/>
  <c r="N345" i="31"/>
  <c r="L345" i="31"/>
  <c r="J345" i="31"/>
  <c r="H345" i="31"/>
  <c r="F345" i="31"/>
  <c r="D345" i="31"/>
  <c r="C345" i="31"/>
  <c r="B345" i="31"/>
  <c r="V344" i="31"/>
  <c r="T344" i="31"/>
  <c r="R344" i="31"/>
  <c r="P344" i="31"/>
  <c r="N344" i="31"/>
  <c r="L344" i="31"/>
  <c r="J344" i="31"/>
  <c r="H344" i="31"/>
  <c r="F344" i="31"/>
  <c r="D344" i="31"/>
  <c r="C344" i="31"/>
  <c r="B344" i="31"/>
  <c r="V343" i="31"/>
  <c r="T343" i="31"/>
  <c r="R343" i="31"/>
  <c r="P343" i="31"/>
  <c r="N343" i="31"/>
  <c r="L343" i="31"/>
  <c r="J343" i="31"/>
  <c r="H343" i="31"/>
  <c r="F343" i="31"/>
  <c r="D343" i="31"/>
  <c r="C343" i="31"/>
  <c r="B343" i="31"/>
  <c r="V342" i="31"/>
  <c r="T342" i="31"/>
  <c r="R342" i="31"/>
  <c r="P342" i="31"/>
  <c r="N342" i="31"/>
  <c r="L342" i="31"/>
  <c r="J342" i="31"/>
  <c r="H342" i="31"/>
  <c r="F342" i="31"/>
  <c r="D342" i="31"/>
  <c r="C342" i="31"/>
  <c r="B342" i="31"/>
  <c r="V341" i="31"/>
  <c r="T341" i="31"/>
  <c r="R341" i="31"/>
  <c r="P341" i="31"/>
  <c r="N341" i="31"/>
  <c r="L341" i="31"/>
  <c r="J341" i="31"/>
  <c r="H341" i="31"/>
  <c r="F341" i="31"/>
  <c r="D341" i="31"/>
  <c r="C341" i="31"/>
  <c r="B341" i="31"/>
  <c r="V340" i="31"/>
  <c r="T340" i="31"/>
  <c r="R340" i="31"/>
  <c r="P340" i="31"/>
  <c r="N340" i="31"/>
  <c r="L340" i="31"/>
  <c r="J340" i="31"/>
  <c r="H340" i="31"/>
  <c r="F340" i="31"/>
  <c r="D340" i="31"/>
  <c r="C340" i="31"/>
  <c r="B340" i="31"/>
  <c r="V339" i="31"/>
  <c r="T339" i="31"/>
  <c r="R339" i="31"/>
  <c r="P339" i="31"/>
  <c r="N339" i="31"/>
  <c r="L339" i="31"/>
  <c r="J339" i="31"/>
  <c r="H339" i="31"/>
  <c r="F339" i="31"/>
  <c r="D339" i="31"/>
  <c r="C339" i="31"/>
  <c r="B339" i="31"/>
  <c r="V338" i="31"/>
  <c r="T338" i="31"/>
  <c r="R338" i="31"/>
  <c r="P338" i="31"/>
  <c r="N338" i="31"/>
  <c r="L338" i="31"/>
  <c r="J338" i="31"/>
  <c r="H338" i="31"/>
  <c r="F338" i="31"/>
  <c r="D338" i="31"/>
  <c r="C338" i="31"/>
  <c r="B338" i="31"/>
  <c r="V337" i="31"/>
  <c r="T337" i="31"/>
  <c r="R337" i="31"/>
  <c r="P337" i="31"/>
  <c r="N337" i="31"/>
  <c r="L337" i="31"/>
  <c r="J337" i="31"/>
  <c r="H337" i="31"/>
  <c r="F337" i="31"/>
  <c r="D337" i="31"/>
  <c r="C337" i="31"/>
  <c r="B337" i="31"/>
  <c r="V336" i="31"/>
  <c r="T336" i="31"/>
  <c r="R336" i="31"/>
  <c r="P336" i="31"/>
  <c r="N336" i="31"/>
  <c r="L336" i="31"/>
  <c r="J336" i="31"/>
  <c r="H336" i="31"/>
  <c r="F336" i="31"/>
  <c r="D336" i="31"/>
  <c r="C336" i="31"/>
  <c r="B336" i="31"/>
  <c r="V335" i="31"/>
  <c r="T335" i="31"/>
  <c r="R335" i="31"/>
  <c r="P335" i="31"/>
  <c r="N335" i="31"/>
  <c r="L335" i="31"/>
  <c r="J335" i="31"/>
  <c r="H335" i="31"/>
  <c r="F335" i="31"/>
  <c r="D335" i="31"/>
  <c r="C335" i="31"/>
  <c r="B335" i="31"/>
  <c r="V334" i="31"/>
  <c r="T334" i="31"/>
  <c r="R334" i="31"/>
  <c r="P334" i="31"/>
  <c r="N334" i="31"/>
  <c r="L334" i="31"/>
  <c r="J334" i="31"/>
  <c r="H334" i="31"/>
  <c r="F334" i="31"/>
  <c r="D334" i="31"/>
  <c r="C334" i="31"/>
  <c r="B334" i="31"/>
  <c r="V333" i="31"/>
  <c r="T333" i="31"/>
  <c r="R333" i="31"/>
  <c r="P333" i="31"/>
  <c r="N333" i="31"/>
  <c r="L333" i="31"/>
  <c r="J333" i="31"/>
  <c r="H333" i="31"/>
  <c r="F333" i="31"/>
  <c r="D333" i="31"/>
  <c r="C333" i="31"/>
  <c r="B333" i="31"/>
  <c r="V332" i="31"/>
  <c r="T332" i="31"/>
  <c r="R332" i="31"/>
  <c r="P332" i="31"/>
  <c r="N332" i="31"/>
  <c r="L332" i="31"/>
  <c r="J332" i="31"/>
  <c r="H332" i="31"/>
  <c r="F332" i="31"/>
  <c r="D332" i="31"/>
  <c r="C332" i="31"/>
  <c r="B332" i="31"/>
  <c r="V331" i="31"/>
  <c r="T331" i="31"/>
  <c r="R331" i="31"/>
  <c r="P331" i="31"/>
  <c r="N331" i="31"/>
  <c r="L331" i="31"/>
  <c r="J331" i="31"/>
  <c r="H331" i="31"/>
  <c r="F331" i="31"/>
  <c r="D331" i="31"/>
  <c r="C331" i="31"/>
  <c r="B331" i="31"/>
  <c r="V330" i="31"/>
  <c r="T330" i="31"/>
  <c r="R330" i="31"/>
  <c r="P330" i="31"/>
  <c r="N330" i="31"/>
  <c r="L330" i="31"/>
  <c r="J330" i="31"/>
  <c r="H330" i="31"/>
  <c r="F330" i="31"/>
  <c r="D330" i="31"/>
  <c r="C330" i="31"/>
  <c r="B330" i="31"/>
  <c r="V329" i="31"/>
  <c r="T329" i="31"/>
  <c r="R329" i="31"/>
  <c r="P329" i="31"/>
  <c r="N329" i="31"/>
  <c r="L329" i="31"/>
  <c r="J329" i="31"/>
  <c r="H329" i="31"/>
  <c r="F329" i="31"/>
  <c r="D329" i="31"/>
  <c r="C329" i="31"/>
  <c r="B329" i="31"/>
  <c r="V328" i="31"/>
  <c r="T328" i="31"/>
  <c r="R328" i="31"/>
  <c r="P328" i="31"/>
  <c r="N328" i="31"/>
  <c r="L328" i="31"/>
  <c r="J328" i="31"/>
  <c r="H328" i="31"/>
  <c r="F328" i="31"/>
  <c r="D328" i="31"/>
  <c r="C328" i="31"/>
  <c r="B328" i="31"/>
  <c r="V327" i="31"/>
  <c r="T327" i="31"/>
  <c r="R327" i="31"/>
  <c r="P327" i="31"/>
  <c r="N327" i="31"/>
  <c r="L327" i="31"/>
  <c r="J327" i="31"/>
  <c r="H327" i="31"/>
  <c r="F327" i="31"/>
  <c r="D327" i="31"/>
  <c r="C327" i="31"/>
  <c r="B327" i="31"/>
  <c r="V326" i="31"/>
  <c r="T326" i="31"/>
  <c r="R326" i="31"/>
  <c r="P326" i="31"/>
  <c r="N326" i="31"/>
  <c r="L326" i="31"/>
  <c r="J326" i="31"/>
  <c r="H326" i="31"/>
  <c r="F326" i="31"/>
  <c r="D326" i="31"/>
  <c r="C326" i="31"/>
  <c r="B326" i="31"/>
  <c r="V325" i="31"/>
  <c r="T325" i="31"/>
  <c r="R325" i="31"/>
  <c r="P325" i="31"/>
  <c r="N325" i="31"/>
  <c r="L325" i="31"/>
  <c r="J325" i="31"/>
  <c r="H325" i="31"/>
  <c r="F325" i="31"/>
  <c r="D325" i="31"/>
  <c r="C325" i="31"/>
  <c r="B325" i="31"/>
  <c r="V324" i="31"/>
  <c r="T324" i="31"/>
  <c r="R324" i="31"/>
  <c r="P324" i="31"/>
  <c r="N324" i="31"/>
  <c r="L324" i="31"/>
  <c r="J324" i="31"/>
  <c r="H324" i="31"/>
  <c r="F324" i="31"/>
  <c r="D324" i="31"/>
  <c r="C324" i="31"/>
  <c r="B324" i="31"/>
  <c r="V323" i="31"/>
  <c r="T323" i="31"/>
  <c r="R323" i="31"/>
  <c r="P323" i="31"/>
  <c r="N323" i="31"/>
  <c r="L323" i="31"/>
  <c r="J323" i="31"/>
  <c r="H323" i="31"/>
  <c r="F323" i="31"/>
  <c r="D323" i="31"/>
  <c r="C323" i="31"/>
  <c r="B323" i="31"/>
  <c r="V322" i="31"/>
  <c r="T322" i="31"/>
  <c r="R322" i="31"/>
  <c r="P322" i="31"/>
  <c r="N322" i="31"/>
  <c r="L322" i="31"/>
  <c r="J322" i="31"/>
  <c r="H322" i="31"/>
  <c r="F322" i="31"/>
  <c r="D322" i="31"/>
  <c r="C322" i="31"/>
  <c r="B322" i="31"/>
  <c r="V321" i="31"/>
  <c r="T321" i="31"/>
  <c r="R321" i="31"/>
  <c r="P321" i="31"/>
  <c r="N321" i="31"/>
  <c r="L321" i="31"/>
  <c r="J321" i="31"/>
  <c r="H321" i="31"/>
  <c r="F321" i="31"/>
  <c r="D321" i="31"/>
  <c r="C321" i="31"/>
  <c r="B321" i="31"/>
  <c r="V320" i="31"/>
  <c r="T320" i="31"/>
  <c r="R320" i="31"/>
  <c r="P320" i="31"/>
  <c r="N320" i="31"/>
  <c r="L320" i="31"/>
  <c r="J320" i="31"/>
  <c r="H320" i="31"/>
  <c r="F320" i="31"/>
  <c r="D320" i="31"/>
  <c r="C320" i="31"/>
  <c r="B320" i="31"/>
  <c r="V319" i="31"/>
  <c r="T319" i="31"/>
  <c r="R319" i="31"/>
  <c r="P319" i="31"/>
  <c r="N319" i="31"/>
  <c r="L319" i="31"/>
  <c r="J319" i="31"/>
  <c r="H319" i="31"/>
  <c r="F319" i="31"/>
  <c r="D319" i="31"/>
  <c r="C319" i="31"/>
  <c r="B319" i="31"/>
  <c r="V318" i="31"/>
  <c r="T318" i="31"/>
  <c r="R318" i="31"/>
  <c r="P318" i="31"/>
  <c r="N318" i="31"/>
  <c r="L318" i="31"/>
  <c r="J318" i="31"/>
  <c r="H318" i="31"/>
  <c r="F318" i="31"/>
  <c r="D318" i="31"/>
  <c r="C318" i="31"/>
  <c r="B318" i="31"/>
  <c r="V317" i="31"/>
  <c r="T317" i="31"/>
  <c r="R317" i="31"/>
  <c r="P317" i="31"/>
  <c r="N317" i="31"/>
  <c r="L317" i="31"/>
  <c r="J317" i="31"/>
  <c r="H317" i="31"/>
  <c r="F317" i="31"/>
  <c r="D317" i="31"/>
  <c r="C317" i="31"/>
  <c r="B317" i="31"/>
  <c r="V316" i="31"/>
  <c r="T316" i="31"/>
  <c r="R316" i="31"/>
  <c r="P316" i="31"/>
  <c r="N316" i="31"/>
  <c r="L316" i="31"/>
  <c r="J316" i="31"/>
  <c r="H316" i="31"/>
  <c r="F316" i="31"/>
  <c r="D316" i="31"/>
  <c r="C316" i="31"/>
  <c r="B316" i="31"/>
  <c r="V315" i="31"/>
  <c r="T315" i="31"/>
  <c r="R315" i="31"/>
  <c r="P315" i="31"/>
  <c r="N315" i="31"/>
  <c r="L315" i="31"/>
  <c r="J315" i="31"/>
  <c r="H315" i="31"/>
  <c r="F315" i="31"/>
  <c r="D315" i="31"/>
  <c r="C315" i="31"/>
  <c r="B315" i="31"/>
  <c r="V314" i="31"/>
  <c r="T314" i="31"/>
  <c r="R314" i="31"/>
  <c r="P314" i="31"/>
  <c r="N314" i="31"/>
  <c r="L314" i="31"/>
  <c r="J314" i="31"/>
  <c r="H314" i="31"/>
  <c r="F314" i="31"/>
  <c r="D314" i="31"/>
  <c r="C314" i="31"/>
  <c r="B314" i="31"/>
  <c r="V313" i="31"/>
  <c r="T313" i="31"/>
  <c r="R313" i="31"/>
  <c r="P313" i="31"/>
  <c r="N313" i="31"/>
  <c r="L313" i="31"/>
  <c r="J313" i="31"/>
  <c r="H313" i="31"/>
  <c r="F313" i="31"/>
  <c r="D313" i="31"/>
  <c r="C313" i="31"/>
  <c r="B313" i="31"/>
  <c r="V312" i="31"/>
  <c r="T312" i="31"/>
  <c r="R312" i="31"/>
  <c r="P312" i="31"/>
  <c r="N312" i="31"/>
  <c r="L312" i="31"/>
  <c r="J312" i="31"/>
  <c r="H312" i="31"/>
  <c r="F312" i="31"/>
  <c r="D312" i="31"/>
  <c r="C312" i="31"/>
  <c r="B312" i="31"/>
  <c r="V311" i="31"/>
  <c r="T311" i="31"/>
  <c r="R311" i="31"/>
  <c r="P311" i="31"/>
  <c r="N311" i="31"/>
  <c r="L311" i="31"/>
  <c r="J311" i="31"/>
  <c r="H311" i="31"/>
  <c r="F311" i="31"/>
  <c r="D311" i="31"/>
  <c r="C311" i="31"/>
  <c r="B311" i="31"/>
  <c r="V310" i="31"/>
  <c r="T310" i="31"/>
  <c r="R310" i="31"/>
  <c r="P310" i="31"/>
  <c r="N310" i="31"/>
  <c r="L310" i="31"/>
  <c r="J310" i="31"/>
  <c r="H310" i="31"/>
  <c r="F310" i="31"/>
  <c r="D310" i="31"/>
  <c r="C310" i="31"/>
  <c r="B310" i="31"/>
  <c r="V309" i="31"/>
  <c r="T309" i="31"/>
  <c r="R309" i="31"/>
  <c r="P309" i="31"/>
  <c r="N309" i="31"/>
  <c r="L309" i="31"/>
  <c r="J309" i="31"/>
  <c r="H309" i="31"/>
  <c r="F309" i="31"/>
  <c r="D309" i="31"/>
  <c r="C309" i="31"/>
  <c r="B309" i="31"/>
  <c r="V308" i="31"/>
  <c r="T308" i="31"/>
  <c r="R308" i="31"/>
  <c r="P308" i="31"/>
  <c r="N308" i="31"/>
  <c r="L308" i="31"/>
  <c r="J308" i="31"/>
  <c r="H308" i="31"/>
  <c r="F308" i="31"/>
  <c r="D308" i="31"/>
  <c r="C308" i="31"/>
  <c r="B308" i="31"/>
  <c r="V307" i="31"/>
  <c r="T307" i="31"/>
  <c r="R307" i="31"/>
  <c r="P307" i="31"/>
  <c r="N307" i="31"/>
  <c r="L307" i="31"/>
  <c r="J307" i="31"/>
  <c r="H307" i="31"/>
  <c r="F307" i="31"/>
  <c r="D307" i="31"/>
  <c r="C307" i="31"/>
  <c r="B307" i="31"/>
  <c r="V306" i="31"/>
  <c r="T306" i="31"/>
  <c r="R306" i="31"/>
  <c r="P306" i="31"/>
  <c r="N306" i="31"/>
  <c r="L306" i="31"/>
  <c r="J306" i="31"/>
  <c r="H306" i="31"/>
  <c r="F306" i="31"/>
  <c r="D306" i="31"/>
  <c r="C306" i="31"/>
  <c r="B306" i="31"/>
  <c r="V305" i="31"/>
  <c r="T305" i="31"/>
  <c r="R305" i="31"/>
  <c r="P305" i="31"/>
  <c r="N305" i="31"/>
  <c r="L305" i="31"/>
  <c r="J305" i="31"/>
  <c r="H305" i="31"/>
  <c r="F305" i="31"/>
  <c r="D305" i="31"/>
  <c r="C305" i="31"/>
  <c r="B305" i="31"/>
  <c r="V304" i="31"/>
  <c r="T304" i="31"/>
  <c r="R304" i="31"/>
  <c r="P304" i="31"/>
  <c r="N304" i="31"/>
  <c r="L304" i="31"/>
  <c r="J304" i="31"/>
  <c r="H304" i="31"/>
  <c r="F304" i="31"/>
  <c r="D304" i="31"/>
  <c r="C304" i="31"/>
  <c r="B304" i="31"/>
  <c r="V303" i="31"/>
  <c r="T303" i="31"/>
  <c r="R303" i="31"/>
  <c r="P303" i="31"/>
  <c r="N303" i="31"/>
  <c r="L303" i="31"/>
  <c r="J303" i="31"/>
  <c r="H303" i="31"/>
  <c r="F303" i="31"/>
  <c r="D303" i="31"/>
  <c r="C303" i="31"/>
  <c r="B303" i="31"/>
  <c r="V302" i="31"/>
  <c r="T302" i="31"/>
  <c r="R302" i="31"/>
  <c r="P302" i="31"/>
  <c r="N302" i="31"/>
  <c r="L302" i="31"/>
  <c r="J302" i="31"/>
  <c r="H302" i="31"/>
  <c r="F302" i="31"/>
  <c r="D302" i="31"/>
  <c r="C302" i="31"/>
  <c r="B302" i="31"/>
  <c r="V301" i="31"/>
  <c r="T301" i="31"/>
  <c r="R301" i="31"/>
  <c r="P301" i="31"/>
  <c r="N301" i="31"/>
  <c r="L301" i="31"/>
  <c r="J301" i="31"/>
  <c r="H301" i="31"/>
  <c r="F301" i="31"/>
  <c r="D301" i="31"/>
  <c r="C301" i="31"/>
  <c r="B301" i="31"/>
  <c r="V300" i="31"/>
  <c r="T300" i="31"/>
  <c r="R300" i="31"/>
  <c r="P300" i="31"/>
  <c r="N300" i="31"/>
  <c r="L300" i="31"/>
  <c r="J300" i="31"/>
  <c r="H300" i="31"/>
  <c r="F300" i="31"/>
  <c r="D300" i="31"/>
  <c r="C300" i="31"/>
  <c r="B300" i="31"/>
  <c r="V299" i="31"/>
  <c r="T299" i="31"/>
  <c r="R299" i="31"/>
  <c r="P299" i="31"/>
  <c r="N299" i="31"/>
  <c r="L299" i="31"/>
  <c r="J299" i="31"/>
  <c r="H299" i="31"/>
  <c r="F299" i="31"/>
  <c r="D299" i="31"/>
  <c r="C299" i="31"/>
  <c r="B299" i="31"/>
  <c r="V298" i="31"/>
  <c r="T298" i="31"/>
  <c r="R298" i="31"/>
  <c r="P298" i="31"/>
  <c r="N298" i="31"/>
  <c r="L298" i="31"/>
  <c r="J298" i="31"/>
  <c r="H298" i="31"/>
  <c r="F298" i="31"/>
  <c r="D298" i="31"/>
  <c r="C298" i="31"/>
  <c r="B298" i="31"/>
  <c r="V297" i="31"/>
  <c r="T297" i="31"/>
  <c r="R297" i="31"/>
  <c r="P297" i="31"/>
  <c r="N297" i="31"/>
  <c r="L297" i="31"/>
  <c r="J297" i="31"/>
  <c r="H297" i="31"/>
  <c r="F297" i="31"/>
  <c r="D297" i="31"/>
  <c r="C297" i="31"/>
  <c r="B297" i="31"/>
  <c r="V296" i="31"/>
  <c r="T296" i="31"/>
  <c r="R296" i="31"/>
  <c r="P296" i="31"/>
  <c r="N296" i="31"/>
  <c r="L296" i="31"/>
  <c r="J296" i="31"/>
  <c r="H296" i="31"/>
  <c r="F296" i="31"/>
  <c r="D296" i="31"/>
  <c r="C296" i="31"/>
  <c r="B296" i="31"/>
  <c r="V295" i="31"/>
  <c r="T295" i="31"/>
  <c r="R295" i="31"/>
  <c r="P295" i="31"/>
  <c r="N295" i="31"/>
  <c r="L295" i="31"/>
  <c r="J295" i="31"/>
  <c r="H295" i="31"/>
  <c r="F295" i="31"/>
  <c r="D295" i="31"/>
  <c r="C295" i="31"/>
  <c r="B295" i="31"/>
  <c r="V294" i="31"/>
  <c r="T294" i="31"/>
  <c r="R294" i="31"/>
  <c r="P294" i="31"/>
  <c r="N294" i="31"/>
  <c r="L294" i="31"/>
  <c r="J294" i="31"/>
  <c r="H294" i="31"/>
  <c r="F294" i="31"/>
  <c r="D294" i="31"/>
  <c r="C294" i="31"/>
  <c r="B294" i="31"/>
  <c r="V293" i="31"/>
  <c r="T293" i="31"/>
  <c r="R293" i="31"/>
  <c r="P293" i="31"/>
  <c r="N293" i="31"/>
  <c r="L293" i="31"/>
  <c r="J293" i="31"/>
  <c r="H293" i="31"/>
  <c r="F293" i="31"/>
  <c r="D293" i="31"/>
  <c r="C293" i="31"/>
  <c r="B293" i="31"/>
  <c r="V292" i="31"/>
  <c r="T292" i="31"/>
  <c r="R292" i="31"/>
  <c r="P292" i="31"/>
  <c r="N292" i="31"/>
  <c r="L292" i="31"/>
  <c r="J292" i="31"/>
  <c r="H292" i="31"/>
  <c r="F292" i="31"/>
  <c r="D292" i="31"/>
  <c r="C292" i="31"/>
  <c r="B292" i="31"/>
  <c r="V291" i="31"/>
  <c r="T291" i="31"/>
  <c r="R291" i="31"/>
  <c r="P291" i="31"/>
  <c r="N291" i="31"/>
  <c r="L291" i="31"/>
  <c r="J291" i="31"/>
  <c r="H291" i="31"/>
  <c r="F291" i="31"/>
  <c r="D291" i="31"/>
  <c r="C291" i="31"/>
  <c r="B291" i="31"/>
  <c r="V290" i="31"/>
  <c r="T290" i="31"/>
  <c r="R290" i="31"/>
  <c r="P290" i="31"/>
  <c r="N290" i="31"/>
  <c r="L290" i="31"/>
  <c r="J290" i="31"/>
  <c r="H290" i="31"/>
  <c r="F290" i="31"/>
  <c r="D290" i="31"/>
  <c r="C290" i="31"/>
  <c r="B290" i="31"/>
  <c r="V289" i="31"/>
  <c r="T289" i="31"/>
  <c r="R289" i="31"/>
  <c r="P289" i="31"/>
  <c r="N289" i="31"/>
  <c r="L289" i="31"/>
  <c r="J289" i="31"/>
  <c r="H289" i="31"/>
  <c r="F289" i="31"/>
  <c r="D289" i="31"/>
  <c r="C289" i="31"/>
  <c r="B289" i="31"/>
  <c r="V288" i="31"/>
  <c r="T288" i="31"/>
  <c r="R288" i="31"/>
  <c r="P288" i="31"/>
  <c r="N288" i="31"/>
  <c r="L288" i="31"/>
  <c r="J288" i="31"/>
  <c r="H288" i="31"/>
  <c r="F288" i="31"/>
  <c r="D288" i="31"/>
  <c r="C288" i="31"/>
  <c r="B288" i="31"/>
  <c r="V287" i="31"/>
  <c r="T287" i="31"/>
  <c r="R287" i="31"/>
  <c r="P287" i="31"/>
  <c r="N287" i="31"/>
  <c r="L287" i="31"/>
  <c r="J287" i="31"/>
  <c r="H287" i="31"/>
  <c r="F287" i="31"/>
  <c r="D287" i="31"/>
  <c r="C287" i="31"/>
  <c r="B287" i="31"/>
  <c r="V286" i="31"/>
  <c r="T286" i="31"/>
  <c r="R286" i="31"/>
  <c r="P286" i="31"/>
  <c r="N286" i="31"/>
  <c r="L286" i="31"/>
  <c r="J286" i="31"/>
  <c r="H286" i="31"/>
  <c r="F286" i="31"/>
  <c r="D286" i="31"/>
  <c r="C286" i="31"/>
  <c r="B286" i="31"/>
  <c r="V285" i="31"/>
  <c r="T285" i="31"/>
  <c r="R285" i="31"/>
  <c r="P285" i="31"/>
  <c r="N285" i="31"/>
  <c r="L285" i="31"/>
  <c r="J285" i="31"/>
  <c r="H285" i="31"/>
  <c r="F285" i="31"/>
  <c r="D285" i="31"/>
  <c r="C285" i="31"/>
  <c r="B285" i="31"/>
  <c r="V284" i="31"/>
  <c r="T284" i="31"/>
  <c r="R284" i="31"/>
  <c r="P284" i="31"/>
  <c r="N284" i="31"/>
  <c r="L284" i="31"/>
  <c r="J284" i="31"/>
  <c r="H284" i="31"/>
  <c r="F284" i="31"/>
  <c r="D284" i="31"/>
  <c r="C284" i="31"/>
  <c r="B284" i="31"/>
  <c r="V283" i="31"/>
  <c r="T283" i="31"/>
  <c r="R283" i="31"/>
  <c r="P283" i="31"/>
  <c r="N283" i="31"/>
  <c r="L283" i="31"/>
  <c r="J283" i="31"/>
  <c r="H283" i="31"/>
  <c r="F283" i="31"/>
  <c r="D283" i="31"/>
  <c r="C283" i="31"/>
  <c r="B283" i="31"/>
  <c r="V282" i="31"/>
  <c r="T282" i="31"/>
  <c r="R282" i="31"/>
  <c r="P282" i="31"/>
  <c r="N282" i="31"/>
  <c r="L282" i="31"/>
  <c r="J282" i="31"/>
  <c r="H282" i="31"/>
  <c r="F282" i="31"/>
  <c r="D282" i="31"/>
  <c r="C282" i="31"/>
  <c r="B282" i="31"/>
  <c r="V281" i="31"/>
  <c r="T281" i="31"/>
  <c r="R281" i="31"/>
  <c r="P281" i="31"/>
  <c r="N281" i="31"/>
  <c r="L281" i="31"/>
  <c r="J281" i="31"/>
  <c r="H281" i="31"/>
  <c r="F281" i="31"/>
  <c r="D281" i="31"/>
  <c r="C281" i="31"/>
  <c r="B281" i="31"/>
  <c r="V280" i="31"/>
  <c r="T280" i="31"/>
  <c r="R280" i="31"/>
  <c r="P280" i="31"/>
  <c r="N280" i="31"/>
  <c r="L280" i="31"/>
  <c r="J280" i="31"/>
  <c r="H280" i="31"/>
  <c r="F280" i="31"/>
  <c r="D280" i="31"/>
  <c r="C280" i="31"/>
  <c r="B280" i="31"/>
  <c r="V279" i="31"/>
  <c r="T279" i="31"/>
  <c r="R279" i="31"/>
  <c r="P279" i="31"/>
  <c r="N279" i="31"/>
  <c r="L279" i="31"/>
  <c r="J279" i="31"/>
  <c r="H279" i="31"/>
  <c r="F279" i="31"/>
  <c r="D279" i="31"/>
  <c r="C279" i="31"/>
  <c r="B279" i="31"/>
  <c r="V278" i="31"/>
  <c r="T278" i="31"/>
  <c r="R278" i="31"/>
  <c r="P278" i="31"/>
  <c r="N278" i="31"/>
  <c r="L278" i="31"/>
  <c r="J278" i="31"/>
  <c r="H278" i="31"/>
  <c r="F278" i="31"/>
  <c r="D278" i="31"/>
  <c r="C278" i="31"/>
  <c r="B278" i="31"/>
  <c r="V277" i="31"/>
  <c r="T277" i="31"/>
  <c r="R277" i="31"/>
  <c r="P277" i="31"/>
  <c r="N277" i="31"/>
  <c r="L277" i="31"/>
  <c r="J277" i="31"/>
  <c r="H277" i="31"/>
  <c r="F277" i="31"/>
  <c r="D277" i="31"/>
  <c r="C277" i="31"/>
  <c r="B277" i="31"/>
  <c r="V276" i="31"/>
  <c r="T276" i="31"/>
  <c r="R276" i="31"/>
  <c r="P276" i="31"/>
  <c r="N276" i="31"/>
  <c r="L276" i="31"/>
  <c r="J276" i="31"/>
  <c r="H276" i="31"/>
  <c r="F276" i="31"/>
  <c r="D276" i="31"/>
  <c r="C276" i="31"/>
  <c r="B276" i="31"/>
  <c r="V275" i="31"/>
  <c r="T275" i="31"/>
  <c r="R275" i="31"/>
  <c r="P275" i="31"/>
  <c r="N275" i="31"/>
  <c r="L275" i="31"/>
  <c r="J275" i="31"/>
  <c r="H275" i="31"/>
  <c r="F275" i="31"/>
  <c r="D275" i="31"/>
  <c r="C275" i="31"/>
  <c r="B275" i="31"/>
  <c r="V274" i="31"/>
  <c r="T274" i="31"/>
  <c r="R274" i="31"/>
  <c r="P274" i="31"/>
  <c r="N274" i="31"/>
  <c r="L274" i="31"/>
  <c r="J274" i="31"/>
  <c r="H274" i="31"/>
  <c r="F274" i="31"/>
  <c r="D274" i="31"/>
  <c r="C274" i="31"/>
  <c r="B274" i="31"/>
  <c r="V273" i="31"/>
  <c r="T273" i="31"/>
  <c r="R273" i="31"/>
  <c r="P273" i="31"/>
  <c r="N273" i="31"/>
  <c r="L273" i="31"/>
  <c r="J273" i="31"/>
  <c r="H273" i="31"/>
  <c r="F273" i="31"/>
  <c r="D273" i="31"/>
  <c r="C273" i="31"/>
  <c r="B273" i="31"/>
  <c r="V272" i="31"/>
  <c r="T272" i="31"/>
  <c r="R272" i="31"/>
  <c r="P272" i="31"/>
  <c r="N272" i="31"/>
  <c r="L272" i="31"/>
  <c r="J272" i="31"/>
  <c r="H272" i="31"/>
  <c r="F272" i="31"/>
  <c r="D272" i="31"/>
  <c r="C272" i="31"/>
  <c r="B272" i="31"/>
  <c r="V271" i="31"/>
  <c r="T271" i="31"/>
  <c r="R271" i="31"/>
  <c r="P271" i="31"/>
  <c r="N271" i="31"/>
  <c r="L271" i="31"/>
  <c r="J271" i="31"/>
  <c r="H271" i="31"/>
  <c r="F271" i="31"/>
  <c r="D271" i="31"/>
  <c r="C271" i="31"/>
  <c r="B271" i="31"/>
  <c r="V270" i="31"/>
  <c r="T270" i="31"/>
  <c r="R270" i="31"/>
  <c r="P270" i="31"/>
  <c r="N270" i="31"/>
  <c r="L270" i="31"/>
  <c r="J270" i="31"/>
  <c r="H270" i="31"/>
  <c r="F270" i="31"/>
  <c r="D270" i="31"/>
  <c r="C270" i="31"/>
  <c r="B270" i="31"/>
  <c r="V269" i="31"/>
  <c r="T269" i="31"/>
  <c r="R269" i="31"/>
  <c r="P269" i="31"/>
  <c r="N269" i="31"/>
  <c r="L269" i="31"/>
  <c r="J269" i="31"/>
  <c r="H269" i="31"/>
  <c r="F269" i="31"/>
  <c r="D269" i="31"/>
  <c r="C269" i="31"/>
  <c r="B269" i="31"/>
  <c r="V268" i="31"/>
  <c r="T268" i="31"/>
  <c r="R268" i="31"/>
  <c r="P268" i="31"/>
  <c r="N268" i="31"/>
  <c r="L268" i="31"/>
  <c r="J268" i="31"/>
  <c r="H268" i="31"/>
  <c r="F268" i="31"/>
  <c r="D268" i="31"/>
  <c r="C268" i="31"/>
  <c r="B268" i="31"/>
  <c r="V267" i="31"/>
  <c r="T267" i="31"/>
  <c r="R267" i="31"/>
  <c r="P267" i="31"/>
  <c r="N267" i="31"/>
  <c r="L267" i="31"/>
  <c r="J267" i="31"/>
  <c r="H267" i="31"/>
  <c r="F267" i="31"/>
  <c r="D267" i="31"/>
  <c r="C267" i="31"/>
  <c r="B267" i="31"/>
  <c r="V266" i="31"/>
  <c r="T266" i="31"/>
  <c r="R266" i="31"/>
  <c r="P266" i="31"/>
  <c r="N266" i="31"/>
  <c r="L266" i="31"/>
  <c r="J266" i="31"/>
  <c r="H266" i="31"/>
  <c r="F266" i="31"/>
  <c r="D266" i="31"/>
  <c r="C266" i="31"/>
  <c r="B266" i="31"/>
  <c r="V265" i="31"/>
  <c r="T265" i="31"/>
  <c r="R265" i="31"/>
  <c r="P265" i="31"/>
  <c r="N265" i="31"/>
  <c r="L265" i="31"/>
  <c r="J265" i="31"/>
  <c r="H265" i="31"/>
  <c r="F265" i="31"/>
  <c r="D265" i="31"/>
  <c r="C265" i="31"/>
  <c r="B265" i="31"/>
  <c r="V264" i="31"/>
  <c r="T264" i="31"/>
  <c r="R264" i="31"/>
  <c r="P264" i="31"/>
  <c r="N264" i="31"/>
  <c r="L264" i="31"/>
  <c r="J264" i="31"/>
  <c r="H264" i="31"/>
  <c r="F264" i="31"/>
  <c r="D264" i="31"/>
  <c r="C264" i="31"/>
  <c r="B264" i="31"/>
  <c r="V263" i="31"/>
  <c r="T263" i="31"/>
  <c r="R263" i="31"/>
  <c r="P263" i="31"/>
  <c r="N263" i="31"/>
  <c r="L263" i="31"/>
  <c r="J263" i="31"/>
  <c r="H263" i="31"/>
  <c r="F263" i="31"/>
  <c r="D263" i="31"/>
  <c r="C263" i="31"/>
  <c r="B263" i="31"/>
  <c r="V262" i="31"/>
  <c r="T262" i="31"/>
  <c r="R262" i="31"/>
  <c r="P262" i="31"/>
  <c r="N262" i="31"/>
  <c r="L262" i="31"/>
  <c r="J262" i="31"/>
  <c r="H262" i="31"/>
  <c r="F262" i="31"/>
  <c r="D262" i="31"/>
  <c r="C262" i="31"/>
  <c r="B262" i="31"/>
  <c r="V261" i="31"/>
  <c r="T261" i="31"/>
  <c r="R261" i="31"/>
  <c r="P261" i="31"/>
  <c r="N261" i="31"/>
  <c r="L261" i="31"/>
  <c r="J261" i="31"/>
  <c r="H261" i="31"/>
  <c r="F261" i="31"/>
  <c r="D261" i="31"/>
  <c r="C261" i="31"/>
  <c r="B261" i="31"/>
  <c r="V260" i="31"/>
  <c r="T260" i="31"/>
  <c r="R260" i="31"/>
  <c r="P260" i="31"/>
  <c r="N260" i="31"/>
  <c r="L260" i="31"/>
  <c r="J260" i="31"/>
  <c r="H260" i="31"/>
  <c r="F260" i="31"/>
  <c r="D260" i="31"/>
  <c r="C260" i="31"/>
  <c r="B260" i="31"/>
  <c r="V259" i="31"/>
  <c r="T259" i="31"/>
  <c r="R259" i="31"/>
  <c r="P259" i="31"/>
  <c r="N259" i="31"/>
  <c r="L259" i="31"/>
  <c r="J259" i="31"/>
  <c r="H259" i="31"/>
  <c r="F259" i="31"/>
  <c r="D259" i="31"/>
  <c r="C259" i="31"/>
  <c r="B259" i="31"/>
  <c r="V258" i="31"/>
  <c r="T258" i="31"/>
  <c r="R258" i="31"/>
  <c r="P258" i="31"/>
  <c r="N258" i="31"/>
  <c r="L258" i="31"/>
  <c r="J258" i="31"/>
  <c r="H258" i="31"/>
  <c r="F258" i="31"/>
  <c r="D258" i="31"/>
  <c r="C258" i="31"/>
  <c r="B258" i="31"/>
  <c r="V257" i="31"/>
  <c r="T257" i="31"/>
  <c r="R257" i="31"/>
  <c r="P257" i="31"/>
  <c r="N257" i="31"/>
  <c r="L257" i="31"/>
  <c r="J257" i="31"/>
  <c r="H257" i="31"/>
  <c r="F257" i="31"/>
  <c r="D257" i="31"/>
  <c r="C257" i="31"/>
  <c r="B257" i="31"/>
  <c r="V256" i="31"/>
  <c r="T256" i="31"/>
  <c r="R256" i="31"/>
  <c r="P256" i="31"/>
  <c r="N256" i="31"/>
  <c r="L256" i="31"/>
  <c r="J256" i="31"/>
  <c r="H256" i="31"/>
  <c r="F256" i="31"/>
  <c r="D256" i="31"/>
  <c r="C256" i="31"/>
  <c r="B256" i="31"/>
  <c r="V255" i="31"/>
  <c r="T255" i="31"/>
  <c r="R255" i="31"/>
  <c r="P255" i="31"/>
  <c r="N255" i="31"/>
  <c r="L255" i="31"/>
  <c r="J255" i="31"/>
  <c r="H255" i="31"/>
  <c r="F255" i="31"/>
  <c r="D255" i="31"/>
  <c r="C255" i="31"/>
  <c r="B255" i="31"/>
  <c r="V254" i="31"/>
  <c r="T254" i="31"/>
  <c r="R254" i="31"/>
  <c r="P254" i="31"/>
  <c r="N254" i="31"/>
  <c r="L254" i="31"/>
  <c r="J254" i="31"/>
  <c r="H254" i="31"/>
  <c r="F254" i="31"/>
  <c r="D254" i="31"/>
  <c r="C254" i="31"/>
  <c r="B254" i="31"/>
  <c r="V253" i="31"/>
  <c r="T253" i="31"/>
  <c r="R253" i="31"/>
  <c r="P253" i="31"/>
  <c r="N253" i="31"/>
  <c r="L253" i="31"/>
  <c r="J253" i="31"/>
  <c r="H253" i="31"/>
  <c r="F253" i="31"/>
  <c r="D253" i="31"/>
  <c r="C253" i="31"/>
  <c r="B253" i="31"/>
  <c r="V252" i="31"/>
  <c r="T252" i="31"/>
  <c r="R252" i="31"/>
  <c r="P252" i="31"/>
  <c r="N252" i="31"/>
  <c r="L252" i="31"/>
  <c r="J252" i="31"/>
  <c r="H252" i="31"/>
  <c r="F252" i="31"/>
  <c r="D252" i="31"/>
  <c r="C252" i="31"/>
  <c r="B252" i="31"/>
  <c r="V251" i="31"/>
  <c r="T251" i="31"/>
  <c r="R251" i="31"/>
  <c r="P251" i="31"/>
  <c r="N251" i="31"/>
  <c r="L251" i="31"/>
  <c r="J251" i="31"/>
  <c r="H251" i="31"/>
  <c r="F251" i="31"/>
  <c r="D251" i="31"/>
  <c r="C251" i="31"/>
  <c r="B251" i="31"/>
  <c r="V250" i="31"/>
  <c r="T250" i="31"/>
  <c r="R250" i="31"/>
  <c r="P250" i="31"/>
  <c r="N250" i="31"/>
  <c r="L250" i="31"/>
  <c r="J250" i="31"/>
  <c r="H250" i="31"/>
  <c r="F250" i="31"/>
  <c r="D250" i="31"/>
  <c r="C250" i="31"/>
  <c r="B250" i="31"/>
  <c r="V249" i="31"/>
  <c r="T249" i="31"/>
  <c r="R249" i="31"/>
  <c r="P249" i="31"/>
  <c r="N249" i="31"/>
  <c r="L249" i="31"/>
  <c r="J249" i="31"/>
  <c r="H249" i="31"/>
  <c r="F249" i="31"/>
  <c r="D249" i="31"/>
  <c r="C249" i="31"/>
  <c r="B249" i="31"/>
  <c r="V248" i="31"/>
  <c r="T248" i="31"/>
  <c r="R248" i="31"/>
  <c r="P248" i="31"/>
  <c r="N248" i="31"/>
  <c r="L248" i="31"/>
  <c r="J248" i="31"/>
  <c r="H248" i="31"/>
  <c r="F248" i="31"/>
  <c r="D248" i="31"/>
  <c r="C248" i="31"/>
  <c r="B248" i="31"/>
  <c r="V247" i="31"/>
  <c r="T247" i="31"/>
  <c r="R247" i="31"/>
  <c r="P247" i="31"/>
  <c r="N247" i="31"/>
  <c r="L247" i="31"/>
  <c r="J247" i="31"/>
  <c r="H247" i="31"/>
  <c r="F247" i="31"/>
  <c r="D247" i="31"/>
  <c r="C247" i="31"/>
  <c r="B247" i="31"/>
  <c r="V246" i="31"/>
  <c r="T246" i="31"/>
  <c r="R246" i="31"/>
  <c r="P246" i="31"/>
  <c r="N246" i="31"/>
  <c r="L246" i="31"/>
  <c r="J246" i="31"/>
  <c r="H246" i="31"/>
  <c r="F246" i="31"/>
  <c r="D246" i="31"/>
  <c r="C246" i="31"/>
  <c r="B246" i="31"/>
  <c r="V245" i="31"/>
  <c r="T245" i="31"/>
  <c r="R245" i="31"/>
  <c r="P245" i="31"/>
  <c r="N245" i="31"/>
  <c r="L245" i="31"/>
  <c r="J245" i="31"/>
  <c r="H245" i="31"/>
  <c r="F245" i="31"/>
  <c r="D245" i="31"/>
  <c r="C245" i="31"/>
  <c r="B245" i="31"/>
  <c r="V244" i="31"/>
  <c r="T244" i="31"/>
  <c r="R244" i="31"/>
  <c r="P244" i="31"/>
  <c r="N244" i="31"/>
  <c r="L244" i="31"/>
  <c r="J244" i="31"/>
  <c r="H244" i="31"/>
  <c r="F244" i="31"/>
  <c r="D244" i="31"/>
  <c r="C244" i="31"/>
  <c r="B244" i="31"/>
  <c r="V243" i="31"/>
  <c r="T243" i="31"/>
  <c r="R243" i="31"/>
  <c r="P243" i="31"/>
  <c r="N243" i="31"/>
  <c r="L243" i="31"/>
  <c r="J243" i="31"/>
  <c r="H243" i="31"/>
  <c r="F243" i="31"/>
  <c r="D243" i="31"/>
  <c r="C243" i="31"/>
  <c r="B243" i="31"/>
  <c r="V242" i="31"/>
  <c r="T242" i="31"/>
  <c r="R242" i="31"/>
  <c r="P242" i="31"/>
  <c r="N242" i="31"/>
  <c r="L242" i="31"/>
  <c r="J242" i="31"/>
  <c r="H242" i="31"/>
  <c r="F242" i="31"/>
  <c r="D242" i="31"/>
  <c r="C242" i="31"/>
  <c r="B242" i="31"/>
  <c r="V241" i="31"/>
  <c r="T241" i="31"/>
  <c r="R241" i="31"/>
  <c r="P241" i="31"/>
  <c r="N241" i="31"/>
  <c r="L241" i="31"/>
  <c r="J241" i="31"/>
  <c r="H241" i="31"/>
  <c r="F241" i="31"/>
  <c r="D241" i="31"/>
  <c r="C241" i="31"/>
  <c r="B241" i="31"/>
  <c r="V240" i="31"/>
  <c r="T240" i="31"/>
  <c r="R240" i="31"/>
  <c r="P240" i="31"/>
  <c r="N240" i="31"/>
  <c r="L240" i="31"/>
  <c r="J240" i="31"/>
  <c r="H240" i="31"/>
  <c r="F240" i="31"/>
  <c r="D240" i="31"/>
  <c r="C240" i="31"/>
  <c r="B240" i="31"/>
  <c r="V239" i="31"/>
  <c r="T239" i="31"/>
  <c r="R239" i="31"/>
  <c r="P239" i="31"/>
  <c r="N239" i="31"/>
  <c r="L239" i="31"/>
  <c r="J239" i="31"/>
  <c r="H239" i="31"/>
  <c r="F239" i="31"/>
  <c r="D239" i="31"/>
  <c r="C239" i="31"/>
  <c r="B239" i="31"/>
  <c r="V238" i="31"/>
  <c r="T238" i="31"/>
  <c r="R238" i="31"/>
  <c r="P238" i="31"/>
  <c r="N238" i="31"/>
  <c r="L238" i="31"/>
  <c r="J238" i="31"/>
  <c r="H238" i="31"/>
  <c r="F238" i="31"/>
  <c r="D238" i="31"/>
  <c r="C238" i="31"/>
  <c r="B238" i="31"/>
  <c r="V237" i="31"/>
  <c r="T237" i="31"/>
  <c r="R237" i="31"/>
  <c r="P237" i="31"/>
  <c r="N237" i="31"/>
  <c r="L237" i="31"/>
  <c r="J237" i="31"/>
  <c r="H237" i="31"/>
  <c r="F237" i="31"/>
  <c r="D237" i="31"/>
  <c r="C237" i="31"/>
  <c r="B237" i="31"/>
  <c r="V236" i="31"/>
  <c r="T236" i="31"/>
  <c r="R236" i="31"/>
  <c r="P236" i="31"/>
  <c r="N236" i="31"/>
  <c r="L236" i="31"/>
  <c r="J236" i="31"/>
  <c r="H236" i="31"/>
  <c r="F236" i="31"/>
  <c r="D236" i="31"/>
  <c r="C236" i="31"/>
  <c r="B236" i="31"/>
  <c r="V235" i="31"/>
  <c r="T235" i="31"/>
  <c r="R235" i="31"/>
  <c r="P235" i="31"/>
  <c r="N235" i="31"/>
  <c r="L235" i="31"/>
  <c r="J235" i="31"/>
  <c r="H235" i="31"/>
  <c r="F235" i="31"/>
  <c r="D235" i="31"/>
  <c r="C235" i="31"/>
  <c r="B235" i="31"/>
  <c r="V234" i="31"/>
  <c r="T234" i="31"/>
  <c r="R234" i="31"/>
  <c r="P234" i="31"/>
  <c r="N234" i="31"/>
  <c r="L234" i="31"/>
  <c r="J234" i="31"/>
  <c r="H234" i="31"/>
  <c r="F234" i="31"/>
  <c r="D234" i="31"/>
  <c r="C234" i="31"/>
  <c r="B234" i="31"/>
  <c r="V233" i="31"/>
  <c r="T233" i="31"/>
  <c r="R233" i="31"/>
  <c r="P233" i="31"/>
  <c r="N233" i="31"/>
  <c r="L233" i="31"/>
  <c r="J233" i="31"/>
  <c r="H233" i="31"/>
  <c r="F233" i="31"/>
  <c r="D233" i="31"/>
  <c r="C233" i="31"/>
  <c r="B233" i="31"/>
  <c r="V232" i="31"/>
  <c r="T232" i="31"/>
  <c r="R232" i="31"/>
  <c r="P232" i="31"/>
  <c r="N232" i="31"/>
  <c r="L232" i="31"/>
  <c r="J232" i="31"/>
  <c r="H232" i="31"/>
  <c r="F232" i="31"/>
  <c r="D232" i="31"/>
  <c r="C232" i="31"/>
  <c r="B232" i="31"/>
  <c r="V231" i="31"/>
  <c r="T231" i="31"/>
  <c r="R231" i="31"/>
  <c r="P231" i="31"/>
  <c r="N231" i="31"/>
  <c r="L231" i="31"/>
  <c r="J231" i="31"/>
  <c r="H231" i="31"/>
  <c r="F231" i="31"/>
  <c r="D231" i="31"/>
  <c r="C231" i="31"/>
  <c r="B231" i="31"/>
  <c r="V230" i="31"/>
  <c r="T230" i="31"/>
  <c r="R230" i="31"/>
  <c r="P230" i="31"/>
  <c r="N230" i="31"/>
  <c r="L230" i="31"/>
  <c r="J230" i="31"/>
  <c r="H230" i="31"/>
  <c r="F230" i="31"/>
  <c r="D230" i="31"/>
  <c r="C230" i="31"/>
  <c r="B230" i="31"/>
  <c r="V229" i="31"/>
  <c r="T229" i="31"/>
  <c r="R229" i="31"/>
  <c r="P229" i="31"/>
  <c r="N229" i="31"/>
  <c r="L229" i="31"/>
  <c r="J229" i="31"/>
  <c r="H229" i="31"/>
  <c r="F229" i="31"/>
  <c r="D229" i="31"/>
  <c r="C229" i="31"/>
  <c r="B229" i="31"/>
  <c r="V228" i="31"/>
  <c r="T228" i="31"/>
  <c r="R228" i="31"/>
  <c r="P228" i="31"/>
  <c r="N228" i="31"/>
  <c r="L228" i="31"/>
  <c r="J228" i="31"/>
  <c r="H228" i="31"/>
  <c r="F228" i="31"/>
  <c r="D228" i="31"/>
  <c r="C228" i="31"/>
  <c r="B228" i="31"/>
  <c r="V227" i="31"/>
  <c r="T227" i="31"/>
  <c r="R227" i="31"/>
  <c r="P227" i="31"/>
  <c r="N227" i="31"/>
  <c r="L227" i="31"/>
  <c r="J227" i="31"/>
  <c r="H227" i="31"/>
  <c r="F227" i="31"/>
  <c r="D227" i="31"/>
  <c r="C227" i="31"/>
  <c r="B227" i="31"/>
  <c r="V226" i="31"/>
  <c r="T226" i="31"/>
  <c r="R226" i="31"/>
  <c r="P226" i="31"/>
  <c r="N226" i="31"/>
  <c r="L226" i="31"/>
  <c r="J226" i="31"/>
  <c r="H226" i="31"/>
  <c r="F226" i="31"/>
  <c r="D226" i="31"/>
  <c r="C226" i="31"/>
  <c r="B226" i="31"/>
  <c r="V225" i="31"/>
  <c r="T225" i="31"/>
  <c r="R225" i="31"/>
  <c r="P225" i="31"/>
  <c r="N225" i="31"/>
  <c r="L225" i="31"/>
  <c r="J225" i="31"/>
  <c r="H225" i="31"/>
  <c r="F225" i="31"/>
  <c r="D225" i="31"/>
  <c r="C225" i="31"/>
  <c r="B225" i="31"/>
  <c r="V224" i="31"/>
  <c r="T224" i="31"/>
  <c r="R224" i="31"/>
  <c r="P224" i="31"/>
  <c r="N224" i="31"/>
  <c r="L224" i="31"/>
  <c r="J224" i="31"/>
  <c r="H224" i="31"/>
  <c r="F224" i="31"/>
  <c r="D224" i="31"/>
  <c r="C224" i="31"/>
  <c r="B224" i="31"/>
  <c r="V223" i="31"/>
  <c r="T223" i="31"/>
  <c r="R223" i="31"/>
  <c r="P223" i="31"/>
  <c r="N223" i="31"/>
  <c r="L223" i="31"/>
  <c r="J223" i="31"/>
  <c r="H223" i="31"/>
  <c r="F223" i="31"/>
  <c r="D223" i="31"/>
  <c r="C223" i="31"/>
  <c r="B223" i="31"/>
  <c r="V222" i="31"/>
  <c r="T222" i="31"/>
  <c r="R222" i="31"/>
  <c r="P222" i="31"/>
  <c r="N222" i="31"/>
  <c r="L222" i="31"/>
  <c r="J222" i="31"/>
  <c r="H222" i="31"/>
  <c r="F222" i="31"/>
  <c r="D222" i="31"/>
  <c r="C222" i="31"/>
  <c r="B222" i="31"/>
  <c r="V221" i="31"/>
  <c r="T221" i="31"/>
  <c r="R221" i="31"/>
  <c r="P221" i="31"/>
  <c r="N221" i="31"/>
  <c r="L221" i="31"/>
  <c r="J221" i="31"/>
  <c r="H221" i="31"/>
  <c r="F221" i="31"/>
  <c r="D221" i="31"/>
  <c r="C221" i="31"/>
  <c r="B221" i="31"/>
  <c r="V220" i="31"/>
  <c r="T220" i="31"/>
  <c r="R220" i="31"/>
  <c r="P220" i="31"/>
  <c r="N220" i="31"/>
  <c r="L220" i="31"/>
  <c r="J220" i="31"/>
  <c r="H220" i="31"/>
  <c r="F220" i="31"/>
  <c r="D220" i="31"/>
  <c r="C220" i="31"/>
  <c r="B220" i="31"/>
  <c r="V219" i="31"/>
  <c r="T219" i="31"/>
  <c r="R219" i="31"/>
  <c r="P219" i="31"/>
  <c r="N219" i="31"/>
  <c r="L219" i="31"/>
  <c r="J219" i="31"/>
  <c r="H219" i="31"/>
  <c r="F219" i="31"/>
  <c r="D219" i="31"/>
  <c r="C219" i="31"/>
  <c r="B219" i="31"/>
  <c r="V218" i="31"/>
  <c r="T218" i="31"/>
  <c r="R218" i="31"/>
  <c r="P218" i="31"/>
  <c r="N218" i="31"/>
  <c r="L218" i="31"/>
  <c r="J218" i="31"/>
  <c r="H218" i="31"/>
  <c r="F218" i="31"/>
  <c r="D218" i="31"/>
  <c r="C218" i="31"/>
  <c r="B218" i="31"/>
  <c r="V217" i="31"/>
  <c r="T217" i="31"/>
  <c r="R217" i="31"/>
  <c r="P217" i="31"/>
  <c r="N217" i="31"/>
  <c r="L217" i="31"/>
  <c r="J217" i="31"/>
  <c r="H217" i="31"/>
  <c r="F217" i="31"/>
  <c r="D217" i="31"/>
  <c r="C217" i="31"/>
  <c r="B217" i="31"/>
  <c r="V216" i="31"/>
  <c r="T216" i="31"/>
  <c r="R216" i="31"/>
  <c r="P216" i="31"/>
  <c r="N216" i="31"/>
  <c r="L216" i="31"/>
  <c r="J216" i="31"/>
  <c r="H216" i="31"/>
  <c r="F216" i="31"/>
  <c r="D216" i="31"/>
  <c r="C216" i="31"/>
  <c r="B216" i="31"/>
  <c r="V215" i="31"/>
  <c r="T215" i="31"/>
  <c r="R215" i="31"/>
  <c r="P215" i="31"/>
  <c r="N215" i="31"/>
  <c r="L215" i="31"/>
  <c r="J215" i="31"/>
  <c r="H215" i="31"/>
  <c r="F215" i="31"/>
  <c r="D215" i="31"/>
  <c r="C215" i="31"/>
  <c r="B215" i="31"/>
  <c r="V214" i="31"/>
  <c r="T214" i="31"/>
  <c r="R214" i="31"/>
  <c r="P214" i="31"/>
  <c r="N214" i="31"/>
  <c r="L214" i="31"/>
  <c r="J214" i="31"/>
  <c r="H214" i="31"/>
  <c r="F214" i="31"/>
  <c r="D214" i="31"/>
  <c r="C214" i="31"/>
  <c r="B214" i="31"/>
  <c r="V213" i="31"/>
  <c r="T213" i="31"/>
  <c r="R213" i="31"/>
  <c r="P213" i="31"/>
  <c r="N213" i="31"/>
  <c r="L213" i="31"/>
  <c r="J213" i="31"/>
  <c r="H213" i="31"/>
  <c r="F213" i="31"/>
  <c r="D213" i="31"/>
  <c r="C213" i="31"/>
  <c r="B213" i="31"/>
  <c r="V212" i="31"/>
  <c r="T212" i="31"/>
  <c r="R212" i="31"/>
  <c r="P212" i="31"/>
  <c r="N212" i="31"/>
  <c r="L212" i="31"/>
  <c r="J212" i="31"/>
  <c r="H212" i="31"/>
  <c r="F212" i="31"/>
  <c r="D212" i="31"/>
  <c r="C212" i="31"/>
  <c r="B212" i="31"/>
  <c r="V211" i="31"/>
  <c r="T211" i="31"/>
  <c r="R211" i="31"/>
  <c r="P211" i="31"/>
  <c r="N211" i="31"/>
  <c r="L211" i="31"/>
  <c r="J211" i="31"/>
  <c r="H211" i="31"/>
  <c r="F211" i="31"/>
  <c r="D211" i="31"/>
  <c r="C211" i="31"/>
  <c r="B211" i="31"/>
  <c r="V210" i="31"/>
  <c r="T210" i="31"/>
  <c r="R210" i="31"/>
  <c r="P210" i="31"/>
  <c r="N210" i="31"/>
  <c r="L210" i="31"/>
  <c r="J210" i="31"/>
  <c r="H210" i="31"/>
  <c r="F210" i="31"/>
  <c r="D210" i="31"/>
  <c r="C210" i="31"/>
  <c r="B210" i="31"/>
  <c r="V209" i="31"/>
  <c r="T209" i="31"/>
  <c r="R209" i="31"/>
  <c r="P209" i="31"/>
  <c r="N209" i="31"/>
  <c r="L209" i="31"/>
  <c r="J209" i="31"/>
  <c r="H209" i="31"/>
  <c r="F209" i="31"/>
  <c r="D209" i="31"/>
  <c r="C209" i="31"/>
  <c r="B209" i="31"/>
  <c r="V208" i="31"/>
  <c r="T208" i="31"/>
  <c r="R208" i="31"/>
  <c r="P208" i="31"/>
  <c r="N208" i="31"/>
  <c r="L208" i="31"/>
  <c r="J208" i="31"/>
  <c r="H208" i="31"/>
  <c r="F208" i="31"/>
  <c r="D208" i="31"/>
  <c r="C208" i="31"/>
  <c r="B208" i="31"/>
  <c r="V207" i="31"/>
  <c r="T207" i="31"/>
  <c r="R207" i="31"/>
  <c r="P207" i="31"/>
  <c r="N207" i="31"/>
  <c r="L207" i="31"/>
  <c r="J207" i="31"/>
  <c r="H207" i="31"/>
  <c r="F207" i="31"/>
  <c r="D207" i="31"/>
  <c r="C207" i="31"/>
  <c r="B207" i="31"/>
  <c r="V206" i="31"/>
  <c r="T206" i="31"/>
  <c r="R206" i="31"/>
  <c r="P206" i="31"/>
  <c r="N206" i="31"/>
  <c r="L206" i="31"/>
  <c r="J206" i="31"/>
  <c r="H206" i="31"/>
  <c r="F206" i="31"/>
  <c r="D206" i="31"/>
  <c r="C206" i="31"/>
  <c r="B206" i="31"/>
  <c r="V205" i="31"/>
  <c r="T205" i="31"/>
  <c r="R205" i="31"/>
  <c r="P205" i="31"/>
  <c r="N205" i="31"/>
  <c r="L205" i="31"/>
  <c r="J205" i="31"/>
  <c r="H205" i="31"/>
  <c r="F205" i="31"/>
  <c r="D205" i="31"/>
  <c r="C205" i="31"/>
  <c r="B205" i="31"/>
  <c r="V204" i="31"/>
  <c r="T204" i="31"/>
  <c r="R204" i="31"/>
  <c r="P204" i="31"/>
  <c r="N204" i="31"/>
  <c r="L204" i="31"/>
  <c r="J204" i="31"/>
  <c r="H204" i="31"/>
  <c r="F204" i="31"/>
  <c r="D204" i="31"/>
  <c r="C204" i="31"/>
  <c r="B204" i="31"/>
  <c r="V203" i="31"/>
  <c r="T203" i="31"/>
  <c r="R203" i="31"/>
  <c r="P203" i="31"/>
  <c r="N203" i="31"/>
  <c r="L203" i="31"/>
  <c r="J203" i="31"/>
  <c r="H203" i="31"/>
  <c r="F203" i="31"/>
  <c r="D203" i="31"/>
  <c r="C203" i="31"/>
  <c r="B203" i="31"/>
  <c r="V202" i="31"/>
  <c r="T202" i="31"/>
  <c r="R202" i="31"/>
  <c r="P202" i="31"/>
  <c r="N202" i="31"/>
  <c r="L202" i="31"/>
  <c r="J202" i="31"/>
  <c r="H202" i="31"/>
  <c r="F202" i="31"/>
  <c r="D202" i="31"/>
  <c r="C202" i="31"/>
  <c r="B202" i="31"/>
  <c r="V201" i="31"/>
  <c r="T201" i="31"/>
  <c r="R201" i="31"/>
  <c r="P201" i="31"/>
  <c r="N201" i="31"/>
  <c r="L201" i="31"/>
  <c r="J201" i="31"/>
  <c r="H201" i="31"/>
  <c r="F201" i="31"/>
  <c r="D201" i="31"/>
  <c r="C201" i="31"/>
  <c r="B201" i="31"/>
  <c r="V200" i="31"/>
  <c r="T200" i="31"/>
  <c r="R200" i="31"/>
  <c r="P200" i="31"/>
  <c r="N200" i="31"/>
  <c r="L200" i="31"/>
  <c r="J200" i="31"/>
  <c r="H200" i="31"/>
  <c r="F200" i="31"/>
  <c r="D200" i="31"/>
  <c r="C200" i="31"/>
  <c r="B200" i="31"/>
  <c r="V199" i="31"/>
  <c r="T199" i="31"/>
  <c r="R199" i="31"/>
  <c r="P199" i="31"/>
  <c r="N199" i="31"/>
  <c r="L199" i="31"/>
  <c r="J199" i="31"/>
  <c r="H199" i="31"/>
  <c r="F199" i="31"/>
  <c r="D199" i="31"/>
  <c r="C199" i="31"/>
  <c r="B199" i="31"/>
  <c r="V198" i="31"/>
  <c r="T198" i="31"/>
  <c r="R198" i="31"/>
  <c r="P198" i="31"/>
  <c r="N198" i="31"/>
  <c r="L198" i="31"/>
  <c r="J198" i="31"/>
  <c r="H198" i="31"/>
  <c r="F198" i="31"/>
  <c r="D198" i="31"/>
  <c r="C198" i="31"/>
  <c r="B198" i="31"/>
  <c r="V197" i="31"/>
  <c r="T197" i="31"/>
  <c r="R197" i="31"/>
  <c r="P197" i="31"/>
  <c r="N197" i="31"/>
  <c r="L197" i="31"/>
  <c r="J197" i="31"/>
  <c r="H197" i="31"/>
  <c r="F197" i="31"/>
  <c r="D197" i="31"/>
  <c r="C197" i="31"/>
  <c r="B197" i="31"/>
  <c r="V196" i="31"/>
  <c r="T196" i="31"/>
  <c r="R196" i="31"/>
  <c r="P196" i="31"/>
  <c r="N196" i="31"/>
  <c r="L196" i="31"/>
  <c r="J196" i="31"/>
  <c r="H196" i="31"/>
  <c r="F196" i="31"/>
  <c r="D196" i="31"/>
  <c r="C196" i="31"/>
  <c r="B196" i="31"/>
  <c r="V195" i="31"/>
  <c r="T195" i="31"/>
  <c r="R195" i="31"/>
  <c r="P195" i="31"/>
  <c r="N195" i="31"/>
  <c r="L195" i="31"/>
  <c r="J195" i="31"/>
  <c r="H195" i="31"/>
  <c r="F195" i="31"/>
  <c r="D195" i="31"/>
  <c r="C195" i="31"/>
  <c r="B195" i="31"/>
  <c r="V194" i="31"/>
  <c r="T194" i="31"/>
  <c r="R194" i="31"/>
  <c r="P194" i="31"/>
  <c r="N194" i="31"/>
  <c r="L194" i="31"/>
  <c r="J194" i="31"/>
  <c r="H194" i="31"/>
  <c r="F194" i="31"/>
  <c r="D194" i="31"/>
  <c r="C194" i="31"/>
  <c r="B194" i="31"/>
  <c r="V193" i="31"/>
  <c r="T193" i="31"/>
  <c r="R193" i="31"/>
  <c r="P193" i="31"/>
  <c r="N193" i="31"/>
  <c r="L193" i="31"/>
  <c r="J193" i="31"/>
  <c r="H193" i="31"/>
  <c r="F193" i="31"/>
  <c r="D193" i="31"/>
  <c r="C193" i="31"/>
  <c r="B193" i="31"/>
  <c r="V192" i="31"/>
  <c r="T192" i="31"/>
  <c r="R192" i="31"/>
  <c r="P192" i="31"/>
  <c r="N192" i="31"/>
  <c r="L192" i="31"/>
  <c r="J192" i="31"/>
  <c r="H192" i="31"/>
  <c r="F192" i="31"/>
  <c r="D192" i="31"/>
  <c r="C192" i="31"/>
  <c r="B192" i="31"/>
  <c r="V191" i="31"/>
  <c r="T191" i="31"/>
  <c r="R191" i="31"/>
  <c r="P191" i="31"/>
  <c r="N191" i="31"/>
  <c r="L191" i="31"/>
  <c r="J191" i="31"/>
  <c r="H191" i="31"/>
  <c r="F191" i="31"/>
  <c r="D191" i="31"/>
  <c r="C191" i="31"/>
  <c r="B191" i="31"/>
  <c r="V190" i="31"/>
  <c r="T190" i="31"/>
  <c r="R190" i="31"/>
  <c r="P190" i="31"/>
  <c r="N190" i="31"/>
  <c r="L190" i="31"/>
  <c r="J190" i="31"/>
  <c r="H190" i="31"/>
  <c r="F190" i="31"/>
  <c r="D190" i="31"/>
  <c r="C190" i="31"/>
  <c r="B190" i="31"/>
  <c r="V189" i="31"/>
  <c r="T189" i="31"/>
  <c r="R189" i="31"/>
  <c r="P189" i="31"/>
  <c r="N189" i="31"/>
  <c r="L189" i="31"/>
  <c r="J189" i="31"/>
  <c r="H189" i="31"/>
  <c r="F189" i="31"/>
  <c r="D189" i="31"/>
  <c r="C189" i="31"/>
  <c r="B189" i="31"/>
  <c r="V188" i="31"/>
  <c r="T188" i="31"/>
  <c r="R188" i="31"/>
  <c r="P188" i="31"/>
  <c r="N188" i="31"/>
  <c r="L188" i="31"/>
  <c r="J188" i="31"/>
  <c r="H188" i="31"/>
  <c r="F188" i="31"/>
  <c r="D188" i="31"/>
  <c r="C188" i="31"/>
  <c r="B188" i="31"/>
  <c r="V187" i="31"/>
  <c r="T187" i="31"/>
  <c r="R187" i="31"/>
  <c r="P187" i="31"/>
  <c r="N187" i="31"/>
  <c r="L187" i="31"/>
  <c r="J187" i="31"/>
  <c r="H187" i="31"/>
  <c r="F187" i="31"/>
  <c r="D187" i="31"/>
  <c r="C187" i="31"/>
  <c r="B187" i="31"/>
  <c r="V186" i="31"/>
  <c r="T186" i="31"/>
  <c r="R186" i="31"/>
  <c r="P186" i="31"/>
  <c r="N186" i="31"/>
  <c r="L186" i="31"/>
  <c r="J186" i="31"/>
  <c r="H186" i="31"/>
  <c r="F186" i="31"/>
  <c r="D186" i="31"/>
  <c r="C186" i="31"/>
  <c r="B186" i="31"/>
  <c r="V185" i="31"/>
  <c r="T185" i="31"/>
  <c r="R185" i="31"/>
  <c r="P185" i="31"/>
  <c r="N185" i="31"/>
  <c r="L185" i="31"/>
  <c r="J185" i="31"/>
  <c r="H185" i="31"/>
  <c r="F185" i="31"/>
  <c r="D185" i="31"/>
  <c r="C185" i="31"/>
  <c r="B185" i="31"/>
  <c r="V184" i="31"/>
  <c r="T184" i="31"/>
  <c r="R184" i="31"/>
  <c r="P184" i="31"/>
  <c r="N184" i="31"/>
  <c r="L184" i="31"/>
  <c r="J184" i="31"/>
  <c r="H184" i="31"/>
  <c r="F184" i="31"/>
  <c r="D184" i="31"/>
  <c r="C184" i="31"/>
  <c r="B184" i="31"/>
  <c r="V183" i="31"/>
  <c r="T183" i="31"/>
  <c r="R183" i="31"/>
  <c r="P183" i="31"/>
  <c r="N183" i="31"/>
  <c r="L183" i="31"/>
  <c r="J183" i="31"/>
  <c r="H183" i="31"/>
  <c r="F183" i="31"/>
  <c r="D183" i="31"/>
  <c r="C183" i="31"/>
  <c r="B183" i="31"/>
  <c r="V182" i="31"/>
  <c r="T182" i="31"/>
  <c r="R182" i="31"/>
  <c r="P182" i="31"/>
  <c r="N182" i="31"/>
  <c r="L182" i="31"/>
  <c r="J182" i="31"/>
  <c r="H182" i="31"/>
  <c r="F182" i="31"/>
  <c r="D182" i="31"/>
  <c r="C182" i="31"/>
  <c r="B182" i="31"/>
  <c r="V181" i="31"/>
  <c r="T181" i="31"/>
  <c r="R181" i="31"/>
  <c r="P181" i="31"/>
  <c r="N181" i="31"/>
  <c r="L181" i="31"/>
  <c r="J181" i="31"/>
  <c r="H181" i="31"/>
  <c r="F181" i="31"/>
  <c r="D181" i="31"/>
  <c r="C181" i="31"/>
  <c r="B181" i="31"/>
  <c r="V180" i="31"/>
  <c r="T180" i="31"/>
  <c r="R180" i="31"/>
  <c r="P180" i="31"/>
  <c r="N180" i="31"/>
  <c r="L180" i="31"/>
  <c r="J180" i="31"/>
  <c r="H180" i="31"/>
  <c r="F180" i="31"/>
  <c r="D180" i="31"/>
  <c r="C180" i="31"/>
  <c r="B180" i="31"/>
  <c r="V179" i="31"/>
  <c r="T179" i="31"/>
  <c r="R179" i="31"/>
  <c r="P179" i="31"/>
  <c r="N179" i="31"/>
  <c r="L179" i="31"/>
  <c r="J179" i="31"/>
  <c r="H179" i="31"/>
  <c r="F179" i="31"/>
  <c r="D179" i="31"/>
  <c r="C179" i="31"/>
  <c r="B179" i="31"/>
  <c r="V178" i="31"/>
  <c r="T178" i="31"/>
  <c r="R178" i="31"/>
  <c r="P178" i="31"/>
  <c r="N178" i="31"/>
  <c r="L178" i="31"/>
  <c r="J178" i="31"/>
  <c r="H178" i="31"/>
  <c r="F178" i="31"/>
  <c r="D178" i="31"/>
  <c r="C178" i="31"/>
  <c r="B178" i="31"/>
  <c r="V177" i="31"/>
  <c r="T177" i="31"/>
  <c r="R177" i="31"/>
  <c r="P177" i="31"/>
  <c r="N177" i="31"/>
  <c r="L177" i="31"/>
  <c r="J177" i="31"/>
  <c r="H177" i="31"/>
  <c r="F177" i="31"/>
  <c r="D177" i="31"/>
  <c r="C177" i="31"/>
  <c r="B177" i="31"/>
  <c r="V176" i="31"/>
  <c r="T176" i="31"/>
  <c r="R176" i="31"/>
  <c r="P176" i="31"/>
  <c r="N176" i="31"/>
  <c r="L176" i="31"/>
  <c r="J176" i="31"/>
  <c r="H176" i="31"/>
  <c r="F176" i="31"/>
  <c r="D176" i="31"/>
  <c r="C176" i="31"/>
  <c r="B176" i="31"/>
  <c r="V175" i="31"/>
  <c r="T175" i="31"/>
  <c r="R175" i="31"/>
  <c r="P175" i="31"/>
  <c r="N175" i="31"/>
  <c r="L175" i="31"/>
  <c r="J175" i="31"/>
  <c r="H175" i="31"/>
  <c r="F175" i="31"/>
  <c r="D175" i="31"/>
  <c r="C175" i="31"/>
  <c r="B175" i="31"/>
  <c r="V174" i="31"/>
  <c r="T174" i="31"/>
  <c r="R174" i="31"/>
  <c r="P174" i="31"/>
  <c r="N174" i="31"/>
  <c r="L174" i="31"/>
  <c r="J174" i="31"/>
  <c r="H174" i="31"/>
  <c r="F174" i="31"/>
  <c r="D174" i="31"/>
  <c r="C174" i="31"/>
  <c r="B174" i="31"/>
  <c r="V173" i="31"/>
  <c r="T173" i="31"/>
  <c r="R173" i="31"/>
  <c r="P173" i="31"/>
  <c r="N173" i="31"/>
  <c r="L173" i="31"/>
  <c r="J173" i="31"/>
  <c r="H173" i="31"/>
  <c r="F173" i="31"/>
  <c r="D173" i="31"/>
  <c r="C173" i="31"/>
  <c r="B173" i="31"/>
  <c r="V172" i="31"/>
  <c r="T172" i="31"/>
  <c r="R172" i="31"/>
  <c r="P172" i="31"/>
  <c r="N172" i="31"/>
  <c r="L172" i="31"/>
  <c r="J172" i="31"/>
  <c r="H172" i="31"/>
  <c r="F172" i="31"/>
  <c r="D172" i="31"/>
  <c r="C172" i="31"/>
  <c r="B172" i="31"/>
  <c r="V171" i="31"/>
  <c r="T171" i="31"/>
  <c r="R171" i="31"/>
  <c r="P171" i="31"/>
  <c r="N171" i="31"/>
  <c r="L171" i="31"/>
  <c r="J171" i="31"/>
  <c r="H171" i="31"/>
  <c r="F171" i="31"/>
  <c r="D171" i="31"/>
  <c r="C171" i="31"/>
  <c r="B171" i="31"/>
  <c r="V170" i="31"/>
  <c r="T170" i="31"/>
  <c r="R170" i="31"/>
  <c r="P170" i="31"/>
  <c r="N170" i="31"/>
  <c r="L170" i="31"/>
  <c r="J170" i="31"/>
  <c r="H170" i="31"/>
  <c r="F170" i="31"/>
  <c r="D170" i="31"/>
  <c r="B170" i="31"/>
  <c r="V169" i="31"/>
  <c r="T169" i="31"/>
  <c r="R169" i="31"/>
  <c r="P169" i="31"/>
  <c r="N169" i="31"/>
  <c r="L169" i="31"/>
  <c r="J169" i="31"/>
  <c r="H169" i="31"/>
  <c r="F169" i="31"/>
  <c r="D169" i="31"/>
  <c r="B169" i="31"/>
  <c r="V168" i="31"/>
  <c r="T168" i="31"/>
  <c r="R168" i="31"/>
  <c r="P168" i="31"/>
  <c r="N168" i="31"/>
  <c r="L168" i="31"/>
  <c r="J168" i="31"/>
  <c r="H168" i="31"/>
  <c r="F168" i="31"/>
  <c r="D168" i="31"/>
  <c r="B168" i="31"/>
  <c r="V167" i="31"/>
  <c r="T167" i="31"/>
  <c r="R167" i="31"/>
  <c r="P167" i="31"/>
  <c r="N167" i="31"/>
  <c r="L167" i="31"/>
  <c r="J167" i="31"/>
  <c r="H167" i="31"/>
  <c r="F167" i="31"/>
  <c r="D167" i="31"/>
  <c r="B167" i="31"/>
  <c r="V166" i="31"/>
  <c r="T166" i="31"/>
  <c r="R166" i="31"/>
  <c r="P166" i="31"/>
  <c r="N166" i="31"/>
  <c r="L166" i="31"/>
  <c r="J166" i="31"/>
  <c r="H166" i="31"/>
  <c r="F166" i="31"/>
  <c r="D166" i="31"/>
  <c r="B166" i="31"/>
  <c r="V165" i="31"/>
  <c r="T165" i="31"/>
  <c r="R165" i="31"/>
  <c r="P165" i="31"/>
  <c r="N165" i="31"/>
  <c r="L165" i="31"/>
  <c r="J165" i="31"/>
  <c r="H165" i="31"/>
  <c r="F165" i="31"/>
  <c r="D165" i="31"/>
  <c r="B165" i="31"/>
  <c r="V164" i="31"/>
  <c r="T164" i="31"/>
  <c r="R164" i="31"/>
  <c r="P164" i="31"/>
  <c r="N164" i="31"/>
  <c r="L164" i="31"/>
  <c r="J164" i="31"/>
  <c r="H164" i="31"/>
  <c r="F164" i="31"/>
  <c r="D164" i="31"/>
  <c r="B164" i="31"/>
  <c r="V163" i="31"/>
  <c r="T163" i="31"/>
  <c r="R163" i="31"/>
  <c r="P163" i="31"/>
  <c r="N163" i="31"/>
  <c r="L163" i="31"/>
  <c r="J163" i="31"/>
  <c r="H163" i="31"/>
  <c r="F163" i="31"/>
  <c r="D163" i="31"/>
  <c r="B163" i="31"/>
  <c r="V162" i="31"/>
  <c r="T162" i="31"/>
  <c r="R162" i="31"/>
  <c r="P162" i="31"/>
  <c r="N162" i="31"/>
  <c r="L162" i="31"/>
  <c r="J162" i="31"/>
  <c r="H162" i="31"/>
  <c r="F162" i="31"/>
  <c r="D162" i="31"/>
  <c r="B162" i="31"/>
  <c r="V161" i="31"/>
  <c r="T161" i="31"/>
  <c r="R161" i="31"/>
  <c r="P161" i="31"/>
  <c r="N161" i="31"/>
  <c r="L161" i="31"/>
  <c r="J161" i="31"/>
  <c r="H161" i="31"/>
  <c r="F161" i="31"/>
  <c r="D161" i="31"/>
  <c r="B161" i="31"/>
  <c r="V160" i="31"/>
  <c r="T160" i="31"/>
  <c r="R160" i="31"/>
  <c r="P160" i="31"/>
  <c r="N160" i="31"/>
  <c r="L160" i="31"/>
  <c r="J160" i="31"/>
  <c r="H160" i="31"/>
  <c r="F160" i="31"/>
  <c r="D160" i="31"/>
  <c r="B160" i="31"/>
  <c r="V159" i="31"/>
  <c r="T159" i="31"/>
  <c r="R159" i="31"/>
  <c r="P159" i="31"/>
  <c r="N159" i="31"/>
  <c r="L159" i="31"/>
  <c r="J159" i="31"/>
  <c r="H159" i="31"/>
  <c r="F159" i="31"/>
  <c r="D159" i="31"/>
  <c r="B159" i="31"/>
  <c r="V158" i="31"/>
  <c r="T158" i="31"/>
  <c r="R158" i="31"/>
  <c r="P158" i="31"/>
  <c r="N158" i="31"/>
  <c r="L158" i="31"/>
  <c r="J158" i="31"/>
  <c r="H158" i="31"/>
  <c r="F158" i="31"/>
  <c r="D158" i="31"/>
  <c r="B158" i="31"/>
  <c r="V157" i="31"/>
  <c r="T157" i="31"/>
  <c r="R157" i="31"/>
  <c r="P157" i="31"/>
  <c r="N157" i="31"/>
  <c r="L157" i="31"/>
  <c r="J157" i="31"/>
  <c r="H157" i="31"/>
  <c r="F157" i="31"/>
  <c r="D157" i="31"/>
  <c r="B157" i="31"/>
  <c r="V156" i="31"/>
  <c r="T156" i="31"/>
  <c r="R156" i="31"/>
  <c r="P156" i="31"/>
  <c r="N156" i="31"/>
  <c r="L156" i="31"/>
  <c r="J156" i="31"/>
  <c r="H156" i="31"/>
  <c r="F156" i="31"/>
  <c r="D156" i="31"/>
  <c r="B156" i="31"/>
  <c r="V155" i="31"/>
  <c r="T155" i="31"/>
  <c r="R155" i="31"/>
  <c r="P155" i="31"/>
  <c r="N155" i="31"/>
  <c r="L155" i="31"/>
  <c r="J155" i="31"/>
  <c r="H155" i="31"/>
  <c r="F155" i="31"/>
  <c r="D155" i="31"/>
  <c r="B155" i="31"/>
  <c r="V154" i="31"/>
  <c r="T154" i="31"/>
  <c r="R154" i="31"/>
  <c r="P154" i="31"/>
  <c r="N154" i="31"/>
  <c r="L154" i="31"/>
  <c r="J154" i="31"/>
  <c r="H154" i="31"/>
  <c r="F154" i="31"/>
  <c r="D154" i="31"/>
  <c r="B154" i="31"/>
  <c r="V153" i="31"/>
  <c r="T153" i="31"/>
  <c r="R153" i="31"/>
  <c r="P153" i="31"/>
  <c r="N153" i="31"/>
  <c r="L153" i="31"/>
  <c r="J153" i="31"/>
  <c r="H153" i="31"/>
  <c r="F153" i="31"/>
  <c r="D153" i="31"/>
  <c r="B153" i="31"/>
  <c r="V152" i="31"/>
  <c r="T152" i="31"/>
  <c r="R152" i="31"/>
  <c r="P152" i="31"/>
  <c r="N152" i="31"/>
  <c r="L152" i="31"/>
  <c r="J152" i="31"/>
  <c r="H152" i="31"/>
  <c r="F152" i="31"/>
  <c r="D152" i="31"/>
  <c r="B152" i="31"/>
  <c r="V151" i="31"/>
  <c r="T151" i="31"/>
  <c r="R151" i="31"/>
  <c r="P151" i="31"/>
  <c r="N151" i="31"/>
  <c r="L151" i="31"/>
  <c r="J151" i="31"/>
  <c r="H151" i="31"/>
  <c r="F151" i="31"/>
  <c r="D151" i="31"/>
  <c r="B151" i="31"/>
  <c r="V150" i="31"/>
  <c r="T150" i="31"/>
  <c r="R150" i="31"/>
  <c r="P150" i="31"/>
  <c r="N150" i="31"/>
  <c r="L150" i="31"/>
  <c r="J150" i="31"/>
  <c r="H150" i="31"/>
  <c r="F150" i="31"/>
  <c r="D150" i="31"/>
  <c r="B150" i="31"/>
  <c r="V149" i="31"/>
  <c r="T149" i="31"/>
  <c r="R149" i="31"/>
  <c r="P149" i="31"/>
  <c r="N149" i="31"/>
  <c r="L149" i="31"/>
  <c r="J149" i="31"/>
  <c r="H149" i="31"/>
  <c r="F149" i="31"/>
  <c r="D149" i="31"/>
  <c r="B149" i="31"/>
  <c r="V148" i="31"/>
  <c r="T148" i="31"/>
  <c r="R148" i="31"/>
  <c r="P148" i="31"/>
  <c r="N148" i="31"/>
  <c r="L148" i="31"/>
  <c r="J148" i="31"/>
  <c r="H148" i="31"/>
  <c r="F148" i="31"/>
  <c r="D148" i="31"/>
  <c r="B148" i="31"/>
  <c r="V147" i="31"/>
  <c r="T147" i="31"/>
  <c r="R147" i="31"/>
  <c r="P147" i="31"/>
  <c r="N147" i="31"/>
  <c r="L147" i="31"/>
  <c r="J147" i="31"/>
  <c r="H147" i="31"/>
  <c r="F147" i="31"/>
  <c r="D147" i="31"/>
  <c r="B147" i="31"/>
  <c r="V146" i="31"/>
  <c r="T146" i="31"/>
  <c r="R146" i="31"/>
  <c r="P146" i="31"/>
  <c r="N146" i="31"/>
  <c r="L146" i="31"/>
  <c r="J146" i="31"/>
  <c r="H146" i="31"/>
  <c r="F146" i="31"/>
  <c r="D146" i="31"/>
  <c r="B146" i="31"/>
  <c r="V145" i="31"/>
  <c r="T145" i="31"/>
  <c r="R145" i="31"/>
  <c r="P145" i="31"/>
  <c r="N145" i="31"/>
  <c r="L145" i="31"/>
  <c r="J145" i="31"/>
  <c r="H145" i="31"/>
  <c r="F145" i="31"/>
  <c r="D145" i="31"/>
  <c r="B145" i="31"/>
  <c r="V144" i="31"/>
  <c r="T144" i="31"/>
  <c r="R144" i="31"/>
  <c r="P144" i="31"/>
  <c r="N144" i="31"/>
  <c r="L144" i="31"/>
  <c r="J144" i="31"/>
  <c r="H144" i="31"/>
  <c r="F144" i="31"/>
  <c r="D144" i="31"/>
  <c r="B144" i="31"/>
  <c r="V143" i="31"/>
  <c r="T143" i="31"/>
  <c r="R143" i="31"/>
  <c r="P143" i="31"/>
  <c r="N143" i="31"/>
  <c r="L143" i="31"/>
  <c r="J143" i="31"/>
  <c r="H143" i="31"/>
  <c r="F143" i="31"/>
  <c r="D143" i="31"/>
  <c r="B143" i="31"/>
  <c r="V142" i="31"/>
  <c r="T142" i="31"/>
  <c r="R142" i="31"/>
  <c r="P142" i="31"/>
  <c r="N142" i="31"/>
  <c r="L142" i="31"/>
  <c r="J142" i="31"/>
  <c r="H142" i="31"/>
  <c r="F142" i="31"/>
  <c r="D142" i="31"/>
  <c r="B142" i="31"/>
  <c r="V141" i="31"/>
  <c r="T141" i="31"/>
  <c r="R141" i="31"/>
  <c r="P141" i="31"/>
  <c r="N141" i="31"/>
  <c r="L141" i="31"/>
  <c r="J141" i="31"/>
  <c r="H141" i="31"/>
  <c r="F141" i="31"/>
  <c r="D141" i="31"/>
  <c r="B141" i="31"/>
  <c r="V140" i="31"/>
  <c r="T140" i="31"/>
  <c r="R140" i="31"/>
  <c r="P140" i="31"/>
  <c r="N140" i="31"/>
  <c r="L140" i="31"/>
  <c r="J140" i="31"/>
  <c r="H140" i="31"/>
  <c r="F140" i="31"/>
  <c r="D140" i="31"/>
  <c r="B140" i="31"/>
  <c r="V139" i="31"/>
  <c r="T139" i="31"/>
  <c r="R139" i="31"/>
  <c r="P139" i="31"/>
  <c r="N139" i="31"/>
  <c r="L139" i="31"/>
  <c r="J139" i="31"/>
  <c r="H139" i="31"/>
  <c r="F139" i="31"/>
  <c r="D139" i="31"/>
  <c r="B139" i="31"/>
  <c r="V138" i="31"/>
  <c r="T138" i="31"/>
  <c r="R138" i="31"/>
  <c r="P138" i="31"/>
  <c r="N138" i="31"/>
  <c r="L138" i="31"/>
  <c r="J138" i="31"/>
  <c r="H138" i="31"/>
  <c r="F138" i="31"/>
  <c r="D138" i="31"/>
  <c r="B138" i="31"/>
  <c r="V137" i="31"/>
  <c r="T137" i="31"/>
  <c r="R137" i="31"/>
  <c r="P137" i="31"/>
  <c r="N137" i="31"/>
  <c r="L137" i="31"/>
  <c r="J137" i="31"/>
  <c r="H137" i="31"/>
  <c r="F137" i="31"/>
  <c r="D137" i="31"/>
  <c r="B137" i="31"/>
  <c r="V136" i="31"/>
  <c r="T136" i="31"/>
  <c r="R136" i="31"/>
  <c r="P136" i="31"/>
  <c r="N136" i="31"/>
  <c r="L136" i="31"/>
  <c r="J136" i="31"/>
  <c r="H136" i="31"/>
  <c r="F136" i="31"/>
  <c r="D136" i="31"/>
  <c r="B136" i="31"/>
  <c r="V135" i="31"/>
  <c r="T135" i="31"/>
  <c r="R135" i="31"/>
  <c r="P135" i="31"/>
  <c r="N135" i="31"/>
  <c r="L135" i="31"/>
  <c r="J135" i="31"/>
  <c r="H135" i="31"/>
  <c r="F135" i="31"/>
  <c r="D135" i="31"/>
  <c r="B135" i="31"/>
  <c r="V134" i="31"/>
  <c r="T134" i="31"/>
  <c r="R134" i="31"/>
  <c r="P134" i="31"/>
  <c r="N134" i="31"/>
  <c r="L134" i="31"/>
  <c r="J134" i="31"/>
  <c r="H134" i="31"/>
  <c r="F134" i="31"/>
  <c r="D134" i="31"/>
  <c r="B134" i="31"/>
  <c r="V133" i="31"/>
  <c r="T133" i="31"/>
  <c r="R133" i="31"/>
  <c r="P133" i="31"/>
  <c r="N133" i="31"/>
  <c r="L133" i="31"/>
  <c r="J133" i="31"/>
  <c r="H133" i="31"/>
  <c r="F133" i="31"/>
  <c r="D133" i="31"/>
  <c r="B133" i="31"/>
  <c r="V132" i="31"/>
  <c r="T132" i="31"/>
  <c r="R132" i="31"/>
  <c r="P132" i="31"/>
  <c r="N132" i="31"/>
  <c r="L132" i="31"/>
  <c r="J132" i="31"/>
  <c r="H132" i="31"/>
  <c r="F132" i="31"/>
  <c r="D132" i="31"/>
  <c r="B132" i="31"/>
  <c r="V131" i="31"/>
  <c r="T131" i="31"/>
  <c r="R131" i="31"/>
  <c r="P131" i="31"/>
  <c r="N131" i="31"/>
  <c r="L131" i="31"/>
  <c r="J131" i="31"/>
  <c r="H131" i="31"/>
  <c r="F131" i="31"/>
  <c r="D131" i="31"/>
  <c r="B131" i="31"/>
  <c r="V130" i="31"/>
  <c r="T130" i="31"/>
  <c r="R130" i="31"/>
  <c r="P130" i="31"/>
  <c r="N130" i="31"/>
  <c r="L130" i="31"/>
  <c r="J130" i="31"/>
  <c r="H130" i="31"/>
  <c r="F130" i="31"/>
  <c r="D130" i="31"/>
  <c r="B130" i="31"/>
  <c r="V129" i="31"/>
  <c r="T129" i="31"/>
  <c r="R129" i="31"/>
  <c r="P129" i="31"/>
  <c r="N129" i="31"/>
  <c r="L129" i="31"/>
  <c r="J129" i="31"/>
  <c r="H129" i="31"/>
  <c r="F129" i="31"/>
  <c r="D129" i="31"/>
  <c r="B129" i="31"/>
  <c r="V128" i="31"/>
  <c r="T128" i="31"/>
  <c r="R128" i="31"/>
  <c r="P128" i="31"/>
  <c r="N128" i="31"/>
  <c r="L128" i="31"/>
  <c r="J128" i="31"/>
  <c r="H128" i="31"/>
  <c r="F128" i="31"/>
  <c r="D128" i="31"/>
  <c r="B128" i="31"/>
  <c r="V127" i="31"/>
  <c r="T127" i="31"/>
  <c r="R127" i="31"/>
  <c r="P127" i="31"/>
  <c r="N127" i="31"/>
  <c r="L127" i="31"/>
  <c r="J127" i="31"/>
  <c r="H127" i="31"/>
  <c r="F127" i="31"/>
  <c r="D127" i="31"/>
  <c r="B127" i="31"/>
  <c r="V126" i="31"/>
  <c r="T126" i="31"/>
  <c r="R126" i="31"/>
  <c r="P126" i="31"/>
  <c r="N126" i="31"/>
  <c r="L126" i="31"/>
  <c r="J126" i="31"/>
  <c r="H126" i="31"/>
  <c r="F126" i="31"/>
  <c r="D126" i="31"/>
  <c r="B126" i="31"/>
  <c r="V125" i="31"/>
  <c r="T125" i="31"/>
  <c r="R125" i="31"/>
  <c r="P125" i="31"/>
  <c r="N125" i="31"/>
  <c r="L125" i="31"/>
  <c r="J125" i="31"/>
  <c r="H125" i="31"/>
  <c r="F125" i="31"/>
  <c r="D125" i="31"/>
  <c r="B125" i="31"/>
  <c r="V124" i="31"/>
  <c r="T124" i="31"/>
  <c r="R124" i="31"/>
  <c r="P124" i="31"/>
  <c r="N124" i="31"/>
  <c r="L124" i="31"/>
  <c r="J124" i="31"/>
  <c r="H124" i="31"/>
  <c r="F124" i="31"/>
  <c r="D124" i="31"/>
  <c r="B124" i="31"/>
  <c r="V123" i="31"/>
  <c r="T123" i="31"/>
  <c r="R123" i="31"/>
  <c r="P123" i="31"/>
  <c r="N123" i="31"/>
  <c r="L123" i="31"/>
  <c r="J123" i="31"/>
  <c r="H123" i="31"/>
  <c r="F123" i="31"/>
  <c r="D123" i="31"/>
  <c r="B123" i="31"/>
  <c r="V122" i="31"/>
  <c r="T122" i="31"/>
  <c r="R122" i="31"/>
  <c r="P122" i="31"/>
  <c r="N122" i="31"/>
  <c r="L122" i="31"/>
  <c r="J122" i="31"/>
  <c r="H122" i="31"/>
  <c r="F122" i="31"/>
  <c r="D122" i="31"/>
  <c r="B122" i="31"/>
  <c r="V121" i="31"/>
  <c r="T121" i="31"/>
  <c r="R121" i="31"/>
  <c r="P121" i="31"/>
  <c r="N121" i="31"/>
  <c r="L121" i="31"/>
  <c r="J121" i="31"/>
  <c r="H121" i="31"/>
  <c r="F121" i="31"/>
  <c r="D121" i="31"/>
  <c r="B121" i="31"/>
  <c r="V120" i="31"/>
  <c r="T120" i="31"/>
  <c r="R120" i="31"/>
  <c r="P120" i="31"/>
  <c r="N120" i="31"/>
  <c r="L120" i="31"/>
  <c r="J120" i="31"/>
  <c r="H120" i="31"/>
  <c r="F120" i="31"/>
  <c r="D120" i="31"/>
  <c r="B120" i="31"/>
  <c r="V119" i="31"/>
  <c r="T119" i="31"/>
  <c r="R119" i="31"/>
  <c r="P119" i="31"/>
  <c r="N119" i="31"/>
  <c r="L119" i="31"/>
  <c r="J119" i="31"/>
  <c r="H119" i="31"/>
  <c r="F119" i="31"/>
  <c r="D119" i="31"/>
  <c r="B119" i="31"/>
  <c r="V118" i="31"/>
  <c r="T118" i="31"/>
  <c r="R118" i="31"/>
  <c r="P118" i="31"/>
  <c r="N118" i="31"/>
  <c r="L118" i="31"/>
  <c r="J118" i="31"/>
  <c r="H118" i="31"/>
  <c r="F118" i="31"/>
  <c r="D118" i="31"/>
  <c r="B118" i="31"/>
  <c r="V117" i="31"/>
  <c r="T117" i="31"/>
  <c r="R117" i="31"/>
  <c r="P117" i="31"/>
  <c r="N117" i="31"/>
  <c r="L117" i="31"/>
  <c r="J117" i="31"/>
  <c r="H117" i="31"/>
  <c r="F117" i="31"/>
  <c r="D117" i="31"/>
  <c r="B117" i="31"/>
  <c r="V116" i="31"/>
  <c r="T116" i="31"/>
  <c r="R116" i="31"/>
  <c r="P116" i="31"/>
  <c r="N116" i="31"/>
  <c r="L116" i="31"/>
  <c r="J116" i="31"/>
  <c r="H116" i="31"/>
  <c r="F116" i="31"/>
  <c r="D116" i="31"/>
  <c r="B116" i="31"/>
  <c r="V115" i="31"/>
  <c r="T115" i="31"/>
  <c r="R115" i="31"/>
  <c r="P115" i="31"/>
  <c r="N115" i="31"/>
  <c r="L115" i="31"/>
  <c r="J115" i="31"/>
  <c r="H115" i="31"/>
  <c r="F115" i="31"/>
  <c r="D115" i="31"/>
  <c r="B115" i="31"/>
  <c r="V114" i="31"/>
  <c r="T114" i="31"/>
  <c r="R114" i="31"/>
  <c r="P114" i="31"/>
  <c r="N114" i="31"/>
  <c r="L114" i="31"/>
  <c r="J114" i="31"/>
  <c r="H114" i="31"/>
  <c r="F114" i="31"/>
  <c r="D114" i="31"/>
  <c r="B114" i="31"/>
  <c r="V113" i="31"/>
  <c r="T113" i="31"/>
  <c r="R113" i="31"/>
  <c r="P113" i="31"/>
  <c r="N113" i="31"/>
  <c r="L113" i="31"/>
  <c r="J113" i="31"/>
  <c r="H113" i="31"/>
  <c r="F113" i="31"/>
  <c r="D113" i="31"/>
  <c r="B113" i="31"/>
  <c r="V112" i="31"/>
  <c r="T112" i="31"/>
  <c r="R112" i="31"/>
  <c r="P112" i="31"/>
  <c r="N112" i="31"/>
  <c r="L112" i="31"/>
  <c r="J112" i="31"/>
  <c r="H112" i="31"/>
  <c r="F112" i="31"/>
  <c r="D112" i="31"/>
  <c r="B112" i="31"/>
  <c r="V111" i="31"/>
  <c r="T111" i="31"/>
  <c r="R111" i="31"/>
  <c r="P111" i="31"/>
  <c r="N111" i="31"/>
  <c r="L111" i="31"/>
  <c r="J111" i="31"/>
  <c r="H111" i="31"/>
  <c r="F111" i="31"/>
  <c r="D111" i="31"/>
  <c r="B111" i="31"/>
  <c r="V110" i="31"/>
  <c r="T110" i="31"/>
  <c r="R110" i="31"/>
  <c r="P110" i="31"/>
  <c r="N110" i="31"/>
  <c r="L110" i="31"/>
  <c r="J110" i="31"/>
  <c r="H110" i="31"/>
  <c r="F110" i="31"/>
  <c r="D110" i="31"/>
  <c r="B110" i="31"/>
  <c r="V109" i="31"/>
  <c r="T109" i="31"/>
  <c r="R109" i="31"/>
  <c r="P109" i="31"/>
  <c r="N109" i="31"/>
  <c r="L109" i="31"/>
  <c r="J109" i="31"/>
  <c r="H109" i="31"/>
  <c r="F109" i="31"/>
  <c r="D109" i="31"/>
  <c r="B109" i="31"/>
  <c r="V108" i="31"/>
  <c r="T108" i="31"/>
  <c r="R108" i="31"/>
  <c r="P108" i="31"/>
  <c r="N108" i="31"/>
  <c r="L108" i="31"/>
  <c r="J108" i="31"/>
  <c r="H108" i="31"/>
  <c r="F108" i="31"/>
  <c r="D108" i="31"/>
  <c r="B108" i="31"/>
  <c r="V107" i="31"/>
  <c r="T107" i="31"/>
  <c r="R107" i="31"/>
  <c r="P107" i="31"/>
  <c r="N107" i="31"/>
  <c r="L107" i="31"/>
  <c r="J107" i="31"/>
  <c r="H107" i="31"/>
  <c r="F107" i="31"/>
  <c r="D107" i="31"/>
  <c r="B107" i="31"/>
  <c r="V106" i="31"/>
  <c r="T106" i="31"/>
  <c r="R106" i="31"/>
  <c r="P106" i="31"/>
  <c r="N106" i="31"/>
  <c r="L106" i="31"/>
  <c r="J106" i="31"/>
  <c r="H106" i="31"/>
  <c r="F106" i="31"/>
  <c r="D106" i="31"/>
  <c r="B106" i="31"/>
  <c r="V105" i="31"/>
  <c r="T105" i="31"/>
  <c r="R105" i="31"/>
  <c r="P105" i="31"/>
  <c r="N105" i="31"/>
  <c r="L105" i="31"/>
  <c r="J105" i="31"/>
  <c r="H105" i="31"/>
  <c r="F105" i="31"/>
  <c r="D105" i="31"/>
  <c r="B105" i="31"/>
  <c r="V104" i="31"/>
  <c r="T104" i="31"/>
  <c r="R104" i="31"/>
  <c r="P104" i="31"/>
  <c r="N104" i="31"/>
  <c r="L104" i="31"/>
  <c r="J104" i="31"/>
  <c r="H104" i="31"/>
  <c r="F104" i="31"/>
  <c r="D104" i="31"/>
  <c r="B104" i="31"/>
  <c r="V103" i="31"/>
  <c r="T103" i="31"/>
  <c r="R103" i="31"/>
  <c r="P103" i="31"/>
  <c r="N103" i="31"/>
  <c r="L103" i="31"/>
  <c r="J103" i="31"/>
  <c r="H103" i="31"/>
  <c r="F103" i="31"/>
  <c r="D103" i="31"/>
  <c r="B103" i="31"/>
  <c r="V102" i="31"/>
  <c r="T102" i="31"/>
  <c r="R102" i="31"/>
  <c r="P102" i="31"/>
  <c r="N102" i="31"/>
  <c r="L102" i="31"/>
  <c r="J102" i="31"/>
  <c r="H102" i="31"/>
  <c r="F102" i="31"/>
  <c r="D102" i="31"/>
  <c r="B102" i="31"/>
  <c r="V101" i="31"/>
  <c r="T101" i="31"/>
  <c r="R101" i="31"/>
  <c r="P101" i="31"/>
  <c r="N101" i="31"/>
  <c r="L101" i="31"/>
  <c r="J101" i="31"/>
  <c r="H101" i="31"/>
  <c r="F101" i="31"/>
  <c r="D101" i="31"/>
  <c r="B101" i="31"/>
  <c r="V100" i="31"/>
  <c r="T100" i="31"/>
  <c r="R100" i="31"/>
  <c r="P100" i="31"/>
  <c r="N100" i="31"/>
  <c r="L100" i="31"/>
  <c r="J100" i="31"/>
  <c r="H100" i="31"/>
  <c r="F100" i="31"/>
  <c r="D100" i="31"/>
  <c r="B100" i="31"/>
  <c r="V99" i="31"/>
  <c r="T99" i="31"/>
  <c r="R99" i="31"/>
  <c r="P99" i="31"/>
  <c r="N99" i="31"/>
  <c r="L99" i="31"/>
  <c r="J99" i="31"/>
  <c r="H99" i="31"/>
  <c r="F99" i="31"/>
  <c r="D99" i="31"/>
  <c r="B99" i="31"/>
  <c r="V98" i="31"/>
  <c r="T98" i="31"/>
  <c r="R98" i="31"/>
  <c r="P98" i="31"/>
  <c r="N98" i="31"/>
  <c r="L98" i="31"/>
  <c r="J98" i="31"/>
  <c r="H98" i="31"/>
  <c r="F98" i="31"/>
  <c r="D98" i="31"/>
  <c r="B98" i="31"/>
  <c r="V97" i="31"/>
  <c r="T97" i="31"/>
  <c r="R97" i="31"/>
  <c r="P97" i="31"/>
  <c r="N97" i="31"/>
  <c r="L97" i="31"/>
  <c r="J97" i="31"/>
  <c r="H97" i="31"/>
  <c r="F97" i="31"/>
  <c r="D97" i="31"/>
  <c r="B97" i="31"/>
  <c r="V96" i="31"/>
  <c r="T96" i="31"/>
  <c r="R96" i="31"/>
  <c r="P96" i="31"/>
  <c r="N96" i="31"/>
  <c r="L96" i="31"/>
  <c r="J96" i="31"/>
  <c r="H96" i="31"/>
  <c r="F96" i="31"/>
  <c r="D96" i="31"/>
  <c r="B96" i="31"/>
  <c r="V95" i="31"/>
  <c r="T95" i="31"/>
  <c r="R95" i="31"/>
  <c r="P95" i="31"/>
  <c r="N95" i="31"/>
  <c r="L95" i="31"/>
  <c r="J95" i="31"/>
  <c r="H95" i="31"/>
  <c r="F95" i="31"/>
  <c r="D95" i="31"/>
  <c r="B95" i="31"/>
  <c r="V94" i="31"/>
  <c r="T94" i="31"/>
  <c r="R94" i="31"/>
  <c r="P94" i="31"/>
  <c r="N94" i="31"/>
  <c r="L94" i="31"/>
  <c r="J94" i="31"/>
  <c r="H94" i="31"/>
  <c r="F94" i="31"/>
  <c r="D94" i="31"/>
  <c r="B94" i="31"/>
  <c r="V93" i="31"/>
  <c r="T93" i="31"/>
  <c r="R93" i="31"/>
  <c r="P93" i="31"/>
  <c r="N93" i="31"/>
  <c r="L93" i="31"/>
  <c r="J93" i="31"/>
  <c r="H93" i="31"/>
  <c r="F93" i="31"/>
  <c r="D93" i="31"/>
  <c r="B93" i="31"/>
  <c r="V92" i="31"/>
  <c r="T92" i="31"/>
  <c r="R92" i="31"/>
  <c r="P92" i="31"/>
  <c r="N92" i="31"/>
  <c r="L92" i="31"/>
  <c r="J92" i="31"/>
  <c r="H92" i="31"/>
  <c r="F92" i="31"/>
  <c r="D92" i="31"/>
  <c r="B92" i="31"/>
  <c r="V91" i="31"/>
  <c r="T91" i="31"/>
  <c r="R91" i="31"/>
  <c r="P91" i="31"/>
  <c r="N91" i="31"/>
  <c r="L91" i="31"/>
  <c r="J91" i="31"/>
  <c r="H91" i="31"/>
  <c r="F91" i="31"/>
  <c r="D91" i="31"/>
  <c r="B91" i="31"/>
  <c r="V90" i="31"/>
  <c r="T90" i="31"/>
  <c r="R90" i="31"/>
  <c r="P90" i="31"/>
  <c r="N90" i="31"/>
  <c r="L90" i="31"/>
  <c r="J90" i="31"/>
  <c r="H90" i="31"/>
  <c r="F90" i="31"/>
  <c r="D90" i="31"/>
  <c r="B90" i="31"/>
  <c r="V89" i="31"/>
  <c r="T89" i="31"/>
  <c r="R89" i="31"/>
  <c r="P89" i="31"/>
  <c r="N89" i="31"/>
  <c r="L89" i="31"/>
  <c r="J89" i="31"/>
  <c r="H89" i="31"/>
  <c r="F89" i="31"/>
  <c r="D89" i="31"/>
  <c r="B89" i="31"/>
  <c r="V88" i="31"/>
  <c r="T88" i="31"/>
  <c r="R88" i="31"/>
  <c r="P88" i="31"/>
  <c r="N88" i="31"/>
  <c r="L88" i="31"/>
  <c r="J88" i="31"/>
  <c r="H88" i="31"/>
  <c r="F88" i="31"/>
  <c r="D88" i="31"/>
  <c r="B88" i="31"/>
  <c r="V87" i="31"/>
  <c r="T87" i="31"/>
  <c r="R87" i="31"/>
  <c r="P87" i="31"/>
  <c r="N87" i="31"/>
  <c r="L87" i="31"/>
  <c r="J87" i="31"/>
  <c r="H87" i="31"/>
  <c r="F87" i="31"/>
  <c r="D87" i="31"/>
  <c r="B87" i="31"/>
  <c r="V86" i="31"/>
  <c r="T86" i="31"/>
  <c r="R86" i="31"/>
  <c r="P86" i="31"/>
  <c r="N86" i="31"/>
  <c r="L86" i="31"/>
  <c r="J86" i="31"/>
  <c r="H86" i="31"/>
  <c r="F86" i="31"/>
  <c r="D86" i="31"/>
  <c r="B86" i="31"/>
  <c r="V85" i="31"/>
  <c r="T85" i="31"/>
  <c r="R85" i="31"/>
  <c r="P85" i="31"/>
  <c r="N85" i="31"/>
  <c r="L85" i="31"/>
  <c r="J85" i="31"/>
  <c r="H85" i="31"/>
  <c r="F85" i="31"/>
  <c r="D85" i="31"/>
  <c r="B85" i="31"/>
  <c r="V84" i="31"/>
  <c r="T84" i="31"/>
  <c r="R84" i="31"/>
  <c r="P84" i="31"/>
  <c r="N84" i="31"/>
  <c r="L84" i="31"/>
  <c r="J84" i="31"/>
  <c r="H84" i="31"/>
  <c r="F84" i="31"/>
  <c r="D84" i="31"/>
  <c r="B84" i="31"/>
  <c r="V83" i="31"/>
  <c r="T83" i="31"/>
  <c r="R83" i="31"/>
  <c r="P83" i="31"/>
  <c r="N83" i="31"/>
  <c r="L83" i="31"/>
  <c r="J83" i="31"/>
  <c r="H83" i="31"/>
  <c r="F83" i="31"/>
  <c r="D83" i="31"/>
  <c r="B83" i="31"/>
  <c r="V82" i="31"/>
  <c r="T82" i="31"/>
  <c r="R82" i="31"/>
  <c r="P82" i="31"/>
  <c r="N82" i="31"/>
  <c r="L82" i="31"/>
  <c r="J82" i="31"/>
  <c r="H82" i="31"/>
  <c r="F82" i="31"/>
  <c r="D82" i="31"/>
  <c r="B82" i="31"/>
  <c r="V81" i="31"/>
  <c r="T81" i="31"/>
  <c r="R81" i="31"/>
  <c r="P81" i="31"/>
  <c r="N81" i="31"/>
  <c r="L81" i="31"/>
  <c r="J81" i="31"/>
  <c r="H81" i="31"/>
  <c r="F81" i="31"/>
  <c r="D81" i="31"/>
  <c r="B81" i="31"/>
  <c r="V80" i="31"/>
  <c r="T80" i="31"/>
  <c r="R80" i="31"/>
  <c r="P80" i="31"/>
  <c r="N80" i="31"/>
  <c r="L80" i="31"/>
  <c r="J80" i="31"/>
  <c r="H80" i="31"/>
  <c r="F80" i="31"/>
  <c r="D80" i="31"/>
  <c r="B80" i="31"/>
  <c r="V79" i="31"/>
  <c r="T79" i="31"/>
  <c r="R79" i="31"/>
  <c r="P79" i="31"/>
  <c r="N79" i="31"/>
  <c r="L79" i="31"/>
  <c r="J79" i="31"/>
  <c r="H79" i="31"/>
  <c r="F79" i="31"/>
  <c r="D79" i="31"/>
  <c r="B79" i="31"/>
  <c r="V78" i="31"/>
  <c r="T78" i="31"/>
  <c r="R78" i="31"/>
  <c r="P78" i="31"/>
  <c r="N78" i="31"/>
  <c r="L78" i="31"/>
  <c r="J78" i="31"/>
  <c r="H78" i="31"/>
  <c r="F78" i="31"/>
  <c r="D78" i="31"/>
  <c r="B78" i="31"/>
  <c r="V77" i="31"/>
  <c r="T77" i="31"/>
  <c r="R77" i="31"/>
  <c r="P77" i="31"/>
  <c r="N77" i="31"/>
  <c r="L77" i="31"/>
  <c r="J77" i="31"/>
  <c r="H77" i="31"/>
  <c r="F77" i="31"/>
  <c r="D77" i="31"/>
  <c r="B77" i="31"/>
  <c r="V76" i="31"/>
  <c r="T76" i="31"/>
  <c r="R76" i="31"/>
  <c r="P76" i="31"/>
  <c r="N76" i="31"/>
  <c r="L76" i="31"/>
  <c r="J76" i="31"/>
  <c r="H76" i="31"/>
  <c r="F76" i="31"/>
  <c r="D76" i="31"/>
  <c r="B76" i="31"/>
  <c r="V75" i="31"/>
  <c r="T75" i="31"/>
  <c r="R75" i="31"/>
  <c r="P75" i="31"/>
  <c r="N75" i="31"/>
  <c r="L75" i="31"/>
  <c r="J75" i="31"/>
  <c r="H75" i="31"/>
  <c r="F75" i="31"/>
  <c r="D75" i="31"/>
  <c r="B75" i="31"/>
  <c r="V74" i="31"/>
  <c r="T74" i="31"/>
  <c r="R74" i="31"/>
  <c r="P74" i="31"/>
  <c r="N74" i="31"/>
  <c r="L74" i="31"/>
  <c r="J74" i="31"/>
  <c r="H74" i="31"/>
  <c r="F74" i="31"/>
  <c r="D74" i="31"/>
  <c r="B74" i="31"/>
  <c r="V73" i="31"/>
  <c r="T73" i="31"/>
  <c r="R73" i="31"/>
  <c r="P73" i="31"/>
  <c r="N73" i="31"/>
  <c r="L73" i="31"/>
  <c r="J73" i="31"/>
  <c r="H73" i="31"/>
  <c r="F73" i="31"/>
  <c r="D73" i="31"/>
  <c r="B73" i="31"/>
  <c r="V72" i="31"/>
  <c r="T72" i="31"/>
  <c r="R72" i="31"/>
  <c r="P72" i="31"/>
  <c r="N72" i="31"/>
  <c r="L72" i="31"/>
  <c r="J72" i="31"/>
  <c r="H72" i="31"/>
  <c r="F72" i="31"/>
  <c r="D72" i="31"/>
  <c r="B72" i="31"/>
  <c r="V71" i="31"/>
  <c r="T71" i="31"/>
  <c r="R71" i="31"/>
  <c r="P71" i="31"/>
  <c r="N71" i="31"/>
  <c r="L71" i="31"/>
  <c r="J71" i="31"/>
  <c r="H71" i="31"/>
  <c r="F71" i="31"/>
  <c r="D71" i="31"/>
  <c r="B71" i="31"/>
  <c r="V70" i="31"/>
  <c r="T70" i="31"/>
  <c r="R70" i="31"/>
  <c r="P70" i="31"/>
  <c r="N70" i="31"/>
  <c r="L70" i="31"/>
  <c r="J70" i="31"/>
  <c r="H70" i="31"/>
  <c r="F70" i="31"/>
  <c r="D70" i="31"/>
  <c r="B70" i="31"/>
  <c r="V69" i="31"/>
  <c r="T69" i="31"/>
  <c r="R69" i="31"/>
  <c r="P69" i="31"/>
  <c r="N69" i="31"/>
  <c r="L69" i="31"/>
  <c r="J69" i="31"/>
  <c r="H69" i="31"/>
  <c r="F69" i="31"/>
  <c r="D69" i="31"/>
  <c r="B69" i="31"/>
  <c r="V68" i="31"/>
  <c r="T68" i="31"/>
  <c r="R68" i="31"/>
  <c r="P68" i="31"/>
  <c r="N68" i="31"/>
  <c r="L68" i="31"/>
  <c r="J68" i="31"/>
  <c r="H68" i="31"/>
  <c r="F68" i="31"/>
  <c r="D68" i="31"/>
  <c r="B68" i="31"/>
  <c r="V67" i="31"/>
  <c r="T67" i="31"/>
  <c r="R67" i="31"/>
  <c r="P67" i="31"/>
  <c r="N67" i="31"/>
  <c r="L67" i="31"/>
  <c r="J67" i="31"/>
  <c r="H67" i="31"/>
  <c r="F67" i="31"/>
  <c r="D67" i="31"/>
  <c r="B67" i="31"/>
  <c r="V66" i="31"/>
  <c r="T66" i="31"/>
  <c r="R66" i="31"/>
  <c r="P66" i="31"/>
  <c r="N66" i="31"/>
  <c r="L66" i="31"/>
  <c r="J66" i="31"/>
  <c r="H66" i="31"/>
  <c r="F66" i="31"/>
  <c r="D66" i="31"/>
  <c r="B66" i="31"/>
  <c r="V65" i="31"/>
  <c r="T65" i="31"/>
  <c r="R65" i="31"/>
  <c r="P65" i="31"/>
  <c r="N65" i="31"/>
  <c r="L65" i="31"/>
  <c r="J65" i="31"/>
  <c r="H65" i="31"/>
  <c r="F65" i="31"/>
  <c r="D65" i="31"/>
  <c r="B65" i="31"/>
  <c r="V64" i="31"/>
  <c r="T64" i="31"/>
  <c r="R64" i="31"/>
  <c r="P64" i="31"/>
  <c r="N64" i="31"/>
  <c r="L64" i="31"/>
  <c r="J64" i="31"/>
  <c r="H64" i="31"/>
  <c r="F64" i="31"/>
  <c r="D64" i="31"/>
  <c r="B64" i="31"/>
  <c r="V63" i="31"/>
  <c r="T63" i="31"/>
  <c r="R63" i="31"/>
  <c r="P63" i="31"/>
  <c r="N63" i="31"/>
  <c r="L63" i="31"/>
  <c r="J63" i="31"/>
  <c r="H63" i="31"/>
  <c r="F63" i="31"/>
  <c r="D63" i="31"/>
  <c r="B63" i="31"/>
  <c r="V62" i="31"/>
  <c r="T62" i="31"/>
  <c r="R62" i="31"/>
  <c r="P62" i="31"/>
  <c r="N62" i="31"/>
  <c r="L62" i="31"/>
  <c r="J62" i="31"/>
  <c r="H62" i="31"/>
  <c r="F62" i="31"/>
  <c r="D62" i="31"/>
  <c r="B62" i="31"/>
  <c r="V61" i="31"/>
  <c r="T61" i="31"/>
  <c r="R61" i="31"/>
  <c r="P61" i="31"/>
  <c r="N61" i="31"/>
  <c r="L61" i="31"/>
  <c r="J61" i="31"/>
  <c r="H61" i="31"/>
  <c r="F61" i="31"/>
  <c r="D61" i="31"/>
  <c r="B61" i="31"/>
  <c r="V60" i="31"/>
  <c r="T60" i="31"/>
  <c r="R60" i="31"/>
  <c r="P60" i="31"/>
  <c r="N60" i="31"/>
  <c r="L60" i="31"/>
  <c r="J60" i="31"/>
  <c r="H60" i="31"/>
  <c r="F60" i="31"/>
  <c r="D60" i="31"/>
  <c r="B60" i="31"/>
  <c r="V59" i="31"/>
  <c r="T59" i="31"/>
  <c r="R59" i="31"/>
  <c r="P59" i="31"/>
  <c r="N59" i="31"/>
  <c r="L59" i="31"/>
  <c r="J59" i="31"/>
  <c r="H59" i="31"/>
  <c r="F59" i="31"/>
  <c r="D59" i="31"/>
  <c r="B59" i="31"/>
  <c r="V58" i="31"/>
  <c r="T58" i="31"/>
  <c r="R58" i="31"/>
  <c r="P58" i="31"/>
  <c r="N58" i="31"/>
  <c r="L58" i="31"/>
  <c r="J58" i="31"/>
  <c r="H58" i="31"/>
  <c r="F58" i="31"/>
  <c r="D58" i="31"/>
  <c r="B58" i="31"/>
  <c r="V57" i="31"/>
  <c r="T57" i="31"/>
  <c r="R57" i="31"/>
  <c r="P57" i="31"/>
  <c r="N57" i="31"/>
  <c r="L57" i="31"/>
  <c r="J57" i="31"/>
  <c r="H57" i="31"/>
  <c r="F57" i="31"/>
  <c r="D57" i="31"/>
  <c r="B57" i="31"/>
  <c r="V56" i="31"/>
  <c r="T56" i="31"/>
  <c r="R56" i="31"/>
  <c r="P56" i="31"/>
  <c r="N56" i="31"/>
  <c r="L56" i="31"/>
  <c r="J56" i="31"/>
  <c r="H56" i="31"/>
  <c r="F56" i="31"/>
  <c r="D56" i="31"/>
  <c r="B56" i="31"/>
  <c r="V55" i="31"/>
  <c r="T55" i="31"/>
  <c r="R55" i="31"/>
  <c r="P55" i="31"/>
  <c r="N55" i="31"/>
  <c r="L55" i="31"/>
  <c r="J55" i="31"/>
  <c r="H55" i="31"/>
  <c r="F55" i="31"/>
  <c r="D55" i="31"/>
  <c r="B55" i="31"/>
  <c r="V54" i="31"/>
  <c r="T54" i="31"/>
  <c r="R54" i="31"/>
  <c r="P54" i="31"/>
  <c r="N54" i="31"/>
  <c r="L54" i="31"/>
  <c r="J54" i="31"/>
  <c r="H54" i="31"/>
  <c r="F54" i="31"/>
  <c r="D54" i="31"/>
  <c r="B54" i="31"/>
  <c r="V53" i="31"/>
  <c r="T53" i="31"/>
  <c r="R53" i="31"/>
  <c r="P53" i="31"/>
  <c r="N53" i="31"/>
  <c r="L53" i="31"/>
  <c r="J53" i="31"/>
  <c r="H53" i="31"/>
  <c r="F53" i="31"/>
  <c r="D53" i="31"/>
  <c r="B53" i="31"/>
  <c r="V52" i="31"/>
  <c r="T52" i="31"/>
  <c r="R52" i="31"/>
  <c r="P52" i="31"/>
  <c r="N52" i="31"/>
  <c r="L52" i="31"/>
  <c r="J52" i="31"/>
  <c r="H52" i="31"/>
  <c r="F52" i="31"/>
  <c r="D52" i="31"/>
  <c r="B52" i="31"/>
  <c r="V51" i="31"/>
  <c r="T51" i="31"/>
  <c r="R51" i="31"/>
  <c r="P51" i="31"/>
  <c r="N51" i="31"/>
  <c r="L51" i="31"/>
  <c r="J51" i="31"/>
  <c r="H51" i="31"/>
  <c r="F51" i="31"/>
  <c r="D51" i="31"/>
  <c r="B51" i="31"/>
  <c r="V50" i="31"/>
  <c r="T50" i="31"/>
  <c r="R50" i="31"/>
  <c r="P50" i="31"/>
  <c r="N50" i="31"/>
  <c r="L50" i="31"/>
  <c r="J50" i="31"/>
  <c r="H50" i="31"/>
  <c r="F50" i="31"/>
  <c r="D50" i="31"/>
  <c r="B50" i="31"/>
  <c r="V49" i="31"/>
  <c r="T49" i="31"/>
  <c r="R49" i="31"/>
  <c r="P49" i="31"/>
  <c r="N49" i="31"/>
  <c r="L49" i="31"/>
  <c r="J49" i="31"/>
  <c r="H49" i="31"/>
  <c r="F49" i="31"/>
  <c r="D49" i="31"/>
  <c r="B49" i="31"/>
  <c r="V48" i="31"/>
  <c r="T48" i="31"/>
  <c r="R48" i="31"/>
  <c r="P48" i="31"/>
  <c r="N48" i="31"/>
  <c r="L48" i="31"/>
  <c r="J48" i="31"/>
  <c r="H48" i="31"/>
  <c r="F48" i="31"/>
  <c r="D48" i="31"/>
  <c r="B48" i="31"/>
  <c r="V47" i="31"/>
  <c r="T47" i="31"/>
  <c r="R47" i="31"/>
  <c r="P47" i="31"/>
  <c r="N47" i="31"/>
  <c r="L47" i="31"/>
  <c r="J47" i="31"/>
  <c r="H47" i="31"/>
  <c r="F47" i="31"/>
  <c r="D47" i="31"/>
  <c r="B47" i="31"/>
  <c r="V46" i="31"/>
  <c r="T46" i="31"/>
  <c r="R46" i="31"/>
  <c r="P46" i="31"/>
  <c r="N46" i="31"/>
  <c r="L46" i="31"/>
  <c r="J46" i="31"/>
  <c r="H46" i="31"/>
  <c r="F46" i="31"/>
  <c r="D46" i="31"/>
  <c r="B46" i="31"/>
  <c r="V45" i="31"/>
  <c r="T45" i="31"/>
  <c r="R45" i="31"/>
  <c r="P45" i="31"/>
  <c r="N45" i="31"/>
  <c r="L45" i="31"/>
  <c r="J45" i="31"/>
  <c r="H45" i="31"/>
  <c r="F45" i="31"/>
  <c r="D45" i="31"/>
  <c r="B45" i="31"/>
  <c r="V44" i="31"/>
  <c r="T44" i="31"/>
  <c r="R44" i="31"/>
  <c r="P44" i="31"/>
  <c r="N44" i="31"/>
  <c r="L44" i="31"/>
  <c r="J44" i="31"/>
  <c r="H44" i="31"/>
  <c r="F44" i="31"/>
  <c r="D44" i="31"/>
  <c r="B44" i="31"/>
  <c r="V43" i="31"/>
  <c r="T43" i="31"/>
  <c r="R43" i="31"/>
  <c r="P43" i="31"/>
  <c r="N43" i="31"/>
  <c r="L43" i="31"/>
  <c r="J43" i="31"/>
  <c r="H43" i="31"/>
  <c r="F43" i="31"/>
  <c r="D43" i="31"/>
  <c r="B43" i="31"/>
  <c r="V42" i="31"/>
  <c r="T42" i="31"/>
  <c r="R42" i="31"/>
  <c r="P42" i="31"/>
  <c r="N42" i="31"/>
  <c r="L42" i="31"/>
  <c r="J42" i="31"/>
  <c r="H42" i="31"/>
  <c r="F42" i="31"/>
  <c r="D42" i="31"/>
  <c r="B42" i="31"/>
  <c r="V41" i="31"/>
  <c r="T41" i="31"/>
  <c r="R41" i="31"/>
  <c r="P41" i="31"/>
  <c r="N41" i="31"/>
  <c r="L41" i="31"/>
  <c r="J41" i="31"/>
  <c r="H41" i="31"/>
  <c r="F41" i="31"/>
  <c r="D41" i="31"/>
  <c r="B41" i="31"/>
  <c r="V40" i="31"/>
  <c r="T40" i="31"/>
  <c r="R40" i="31"/>
  <c r="P40" i="31"/>
  <c r="N40" i="31"/>
  <c r="L40" i="31"/>
  <c r="J40" i="31"/>
  <c r="H40" i="31"/>
  <c r="F40" i="31"/>
  <c r="D40" i="31"/>
  <c r="B40" i="31"/>
  <c r="V39" i="31"/>
  <c r="T39" i="31"/>
  <c r="R39" i="31"/>
  <c r="P39" i="31"/>
  <c r="N39" i="31"/>
  <c r="L39" i="31"/>
  <c r="J39" i="31"/>
  <c r="H39" i="31"/>
  <c r="F39" i="31"/>
  <c r="D39" i="31"/>
  <c r="B39" i="31"/>
  <c r="V38" i="31"/>
  <c r="T38" i="31"/>
  <c r="R38" i="31"/>
  <c r="P38" i="31"/>
  <c r="N38" i="31"/>
  <c r="L38" i="31"/>
  <c r="J38" i="31"/>
  <c r="H38" i="31"/>
  <c r="F38" i="31"/>
  <c r="D38" i="31"/>
  <c r="B38" i="31"/>
  <c r="V37" i="31"/>
  <c r="T37" i="31"/>
  <c r="R37" i="31"/>
  <c r="P37" i="31"/>
  <c r="N37" i="31"/>
  <c r="L37" i="31"/>
  <c r="J37" i="31"/>
  <c r="H37" i="31"/>
  <c r="F37" i="31"/>
  <c r="D37" i="31"/>
  <c r="B37" i="31"/>
  <c r="V36" i="31"/>
  <c r="T36" i="31"/>
  <c r="R36" i="31"/>
  <c r="P36" i="31"/>
  <c r="N36" i="31"/>
  <c r="L36" i="31"/>
  <c r="J36" i="31"/>
  <c r="H36" i="31"/>
  <c r="F36" i="31"/>
  <c r="D36" i="31"/>
  <c r="B36" i="31"/>
  <c r="V35" i="31"/>
  <c r="T35" i="31"/>
  <c r="R35" i="31"/>
  <c r="P35" i="31"/>
  <c r="N35" i="31"/>
  <c r="L35" i="31"/>
  <c r="J35" i="31"/>
  <c r="H35" i="31"/>
  <c r="F35" i="31"/>
  <c r="D35" i="31"/>
  <c r="B35" i="31"/>
  <c r="V34" i="31"/>
  <c r="T34" i="31"/>
  <c r="R34" i="31"/>
  <c r="P34" i="31"/>
  <c r="N34" i="31"/>
  <c r="L34" i="31"/>
  <c r="J34" i="31"/>
  <c r="H34" i="31"/>
  <c r="F34" i="31"/>
  <c r="D34" i="31"/>
  <c r="B34" i="31"/>
  <c r="V33" i="31"/>
  <c r="T33" i="31"/>
  <c r="R33" i="31"/>
  <c r="P33" i="31"/>
  <c r="N33" i="31"/>
  <c r="L33" i="31"/>
  <c r="J33" i="31"/>
  <c r="H33" i="31"/>
  <c r="F33" i="31"/>
  <c r="D33" i="31"/>
  <c r="B33" i="31"/>
  <c r="V32" i="31"/>
  <c r="T32" i="31"/>
  <c r="R32" i="31"/>
  <c r="P32" i="31"/>
  <c r="N32" i="31"/>
  <c r="L32" i="31"/>
  <c r="J32" i="31"/>
  <c r="H32" i="31"/>
  <c r="F32" i="31"/>
  <c r="D32" i="31"/>
  <c r="B32" i="31"/>
  <c r="V31" i="31"/>
  <c r="T31" i="31"/>
  <c r="R31" i="31"/>
  <c r="P31" i="31"/>
  <c r="N31" i="31"/>
  <c r="L31" i="31"/>
  <c r="J31" i="31"/>
  <c r="H31" i="31"/>
  <c r="F31" i="31"/>
  <c r="D31" i="31"/>
  <c r="B31" i="31"/>
  <c r="V30" i="31"/>
  <c r="T30" i="31"/>
  <c r="R30" i="31"/>
  <c r="P30" i="31"/>
  <c r="N30" i="31"/>
  <c r="L30" i="31"/>
  <c r="J30" i="31"/>
  <c r="H30" i="31"/>
  <c r="F30" i="31"/>
  <c r="D30" i="31"/>
  <c r="B30" i="31"/>
  <c r="V29" i="31"/>
  <c r="T29" i="31"/>
  <c r="R29" i="31"/>
  <c r="P29" i="31"/>
  <c r="N29" i="31"/>
  <c r="L29" i="31"/>
  <c r="J29" i="31"/>
  <c r="H29" i="31"/>
  <c r="F29" i="31"/>
  <c r="D29" i="31"/>
  <c r="B29" i="31"/>
  <c r="V28" i="31"/>
  <c r="T28" i="31"/>
  <c r="R28" i="31"/>
  <c r="P28" i="31"/>
  <c r="N28" i="31"/>
  <c r="L28" i="31"/>
  <c r="J28" i="31"/>
  <c r="H28" i="31"/>
  <c r="F28" i="31"/>
  <c r="D28" i="31"/>
  <c r="B28" i="31"/>
  <c r="V27" i="31"/>
  <c r="T27" i="31"/>
  <c r="R27" i="31"/>
  <c r="P27" i="31"/>
  <c r="N27" i="31"/>
  <c r="L27" i="31"/>
  <c r="J27" i="31"/>
  <c r="H27" i="31"/>
  <c r="F27" i="31"/>
  <c r="D27" i="31"/>
  <c r="B27" i="31"/>
  <c r="V26" i="31"/>
  <c r="T26" i="31"/>
  <c r="R26" i="31"/>
  <c r="P26" i="31"/>
  <c r="N26" i="31"/>
  <c r="L26" i="31"/>
  <c r="J26" i="31"/>
  <c r="H26" i="31"/>
  <c r="F26" i="31"/>
  <c r="D26" i="31"/>
  <c r="B26" i="31"/>
  <c r="V25" i="31"/>
  <c r="T25" i="31"/>
  <c r="R25" i="31"/>
  <c r="P25" i="31"/>
  <c r="N25" i="31"/>
  <c r="L25" i="31"/>
  <c r="J25" i="31"/>
  <c r="H25" i="31"/>
  <c r="F25" i="31"/>
  <c r="D25" i="31"/>
  <c r="B25" i="31"/>
  <c r="V24" i="31"/>
  <c r="T24" i="31"/>
  <c r="R24" i="31"/>
  <c r="P24" i="31"/>
  <c r="N24" i="31"/>
  <c r="L24" i="31"/>
  <c r="J24" i="31"/>
  <c r="H24" i="31"/>
  <c r="F24" i="31"/>
  <c r="D24" i="31"/>
  <c r="B24" i="31"/>
  <c r="V23" i="31"/>
  <c r="T23" i="31"/>
  <c r="R23" i="31"/>
  <c r="P23" i="31"/>
  <c r="N23" i="31"/>
  <c r="L23" i="31"/>
  <c r="J23" i="31"/>
  <c r="H23" i="31"/>
  <c r="F23" i="31"/>
  <c r="D23" i="31"/>
  <c r="B23" i="31"/>
  <c r="V22" i="31"/>
  <c r="T22" i="31"/>
  <c r="R22" i="31"/>
  <c r="P22" i="31"/>
  <c r="N22" i="31"/>
  <c r="L22" i="31"/>
  <c r="J22" i="31"/>
  <c r="H22" i="31"/>
  <c r="F22" i="31"/>
  <c r="D22" i="31"/>
  <c r="B22" i="31"/>
  <c r="V21" i="31"/>
  <c r="T21" i="31"/>
  <c r="R21" i="31"/>
  <c r="P21" i="31"/>
  <c r="N21" i="31"/>
  <c r="L21" i="31"/>
  <c r="J21" i="31"/>
  <c r="H21" i="31"/>
  <c r="F21" i="31"/>
  <c r="D21" i="31"/>
  <c r="B21" i="31"/>
  <c r="V20" i="31"/>
  <c r="T20" i="31"/>
  <c r="R20" i="31"/>
  <c r="P20" i="31"/>
  <c r="N20" i="31"/>
  <c r="L20" i="31"/>
  <c r="J20" i="31"/>
  <c r="H20" i="31"/>
  <c r="F20" i="31"/>
  <c r="D20" i="31"/>
  <c r="B20" i="31"/>
  <c r="V19" i="31"/>
  <c r="T19" i="31"/>
  <c r="R19" i="31"/>
  <c r="P19" i="31"/>
  <c r="N19" i="31"/>
  <c r="L19" i="31"/>
  <c r="J19" i="31"/>
  <c r="H19" i="31"/>
  <c r="F19" i="31"/>
  <c r="D19" i="31"/>
  <c r="B19" i="31"/>
  <c r="V18" i="31"/>
  <c r="T18" i="31"/>
  <c r="R18" i="31"/>
  <c r="P18" i="31"/>
  <c r="N18" i="31"/>
  <c r="L18" i="31"/>
  <c r="J18" i="31"/>
  <c r="H18" i="31"/>
  <c r="F18" i="31"/>
  <c r="D18" i="31"/>
  <c r="B18" i="31"/>
  <c r="V17" i="31"/>
  <c r="T17" i="31"/>
  <c r="R17" i="31"/>
  <c r="P17" i="31"/>
  <c r="N17" i="31"/>
  <c r="L17" i="31"/>
  <c r="J17" i="31"/>
  <c r="H17" i="31"/>
  <c r="F17" i="31"/>
  <c r="D17" i="31"/>
  <c r="B17" i="31"/>
  <c r="V16" i="31"/>
  <c r="T16" i="31"/>
  <c r="R16" i="31"/>
  <c r="P16" i="31"/>
  <c r="N16" i="31"/>
  <c r="L16" i="31"/>
  <c r="J16" i="31"/>
  <c r="H16" i="31"/>
  <c r="F16" i="31"/>
  <c r="D16" i="31"/>
  <c r="B16" i="31"/>
  <c r="V15" i="31"/>
  <c r="T15" i="31"/>
  <c r="R15" i="31"/>
  <c r="P15" i="31"/>
  <c r="N15" i="31"/>
  <c r="L15" i="31"/>
  <c r="J15" i="31"/>
  <c r="H15" i="31"/>
  <c r="F15" i="31"/>
  <c r="D15" i="31"/>
  <c r="B15" i="31"/>
  <c r="V14" i="31"/>
  <c r="T14" i="31"/>
  <c r="R14" i="31"/>
  <c r="P14" i="31"/>
  <c r="N14" i="31"/>
  <c r="L14" i="31"/>
  <c r="J14" i="31"/>
  <c r="H14" i="31"/>
  <c r="F14" i="31"/>
  <c r="D14" i="31"/>
  <c r="B14" i="31"/>
  <c r="V13" i="31"/>
  <c r="T13" i="31"/>
  <c r="R13" i="31"/>
  <c r="P13" i="31"/>
  <c r="N13" i="31"/>
  <c r="L13" i="31"/>
  <c r="J13" i="31"/>
  <c r="H13" i="31"/>
  <c r="F13" i="31"/>
  <c r="D13" i="31"/>
  <c r="B13" i="31"/>
  <c r="V12" i="31"/>
  <c r="T12" i="31"/>
  <c r="R12" i="31"/>
  <c r="P12" i="31"/>
  <c r="N12" i="31"/>
  <c r="L12" i="31"/>
  <c r="J12" i="31"/>
  <c r="H12" i="31"/>
  <c r="F12" i="31"/>
  <c r="D12" i="31"/>
  <c r="B12" i="31"/>
  <c r="V11" i="31"/>
  <c r="T11" i="31"/>
  <c r="R11" i="31"/>
  <c r="P11" i="31"/>
  <c r="N11" i="31"/>
  <c r="L11" i="31"/>
  <c r="J11" i="31"/>
  <c r="H11" i="31"/>
  <c r="F11" i="31"/>
  <c r="D11" i="31"/>
  <c r="B11" i="31"/>
  <c r="V10" i="31"/>
  <c r="T10" i="31"/>
  <c r="R10" i="31"/>
  <c r="P10" i="31"/>
  <c r="N10" i="31"/>
  <c r="L10" i="31"/>
  <c r="J10" i="31"/>
  <c r="H10" i="31"/>
  <c r="F10" i="31"/>
  <c r="D10" i="31"/>
  <c r="B10" i="31"/>
  <c r="V9" i="31"/>
  <c r="T9" i="31"/>
  <c r="R9" i="31"/>
  <c r="P9" i="31"/>
  <c r="N9" i="31"/>
  <c r="L9" i="31"/>
  <c r="J9" i="31"/>
  <c r="H9" i="31"/>
  <c r="F9" i="31"/>
  <c r="D9" i="31"/>
  <c r="B9" i="31"/>
  <c r="V8" i="31"/>
  <c r="T8" i="31"/>
  <c r="R8" i="31"/>
  <c r="P8" i="31"/>
  <c r="N8" i="31"/>
  <c r="L8" i="31"/>
  <c r="J8" i="31"/>
  <c r="H8" i="31"/>
  <c r="F8" i="31"/>
  <c r="D8" i="31"/>
  <c r="B8" i="31"/>
  <c r="V7" i="31"/>
  <c r="T7" i="31"/>
  <c r="R7" i="31"/>
  <c r="P7" i="31"/>
  <c r="N7" i="31"/>
  <c r="L7" i="31"/>
  <c r="J7" i="31"/>
  <c r="H7" i="31"/>
  <c r="F7" i="31"/>
  <c r="D7" i="31"/>
  <c r="B7" i="31"/>
  <c r="V6" i="31"/>
  <c r="T6" i="31"/>
  <c r="R6" i="31"/>
  <c r="P6" i="31"/>
  <c r="N6" i="31"/>
  <c r="L6" i="31"/>
  <c r="J6" i="31"/>
  <c r="H6" i="31"/>
  <c r="F6" i="31"/>
  <c r="D6" i="31"/>
  <c r="B6" i="31"/>
  <c r="V5" i="31"/>
  <c r="T5" i="31"/>
  <c r="R5" i="31"/>
  <c r="P5" i="31"/>
  <c r="N5" i="31"/>
  <c r="L5" i="31"/>
  <c r="J5" i="31"/>
  <c r="H5" i="31"/>
  <c r="F5" i="31"/>
  <c r="D5" i="31"/>
  <c r="B5" i="31"/>
  <c r="V4" i="31"/>
  <c r="T4" i="31"/>
  <c r="R4" i="31"/>
  <c r="P4" i="31"/>
  <c r="N4" i="31"/>
  <c r="L4" i="31"/>
  <c r="J4" i="31"/>
  <c r="H4" i="31"/>
  <c r="F4" i="31"/>
  <c r="D4" i="31"/>
  <c r="B4" i="31"/>
  <c r="V3" i="31"/>
  <c r="T3" i="31"/>
  <c r="R3" i="31"/>
  <c r="P3" i="31"/>
  <c r="N3" i="31"/>
  <c r="L3" i="31"/>
  <c r="J3" i="31"/>
  <c r="H3" i="31"/>
  <c r="F3" i="31"/>
  <c r="D3" i="31"/>
  <c r="B3" i="31"/>
  <c r="V2" i="31"/>
  <c r="T2" i="31"/>
  <c r="R2" i="31"/>
  <c r="P2" i="31"/>
  <c r="N2" i="31"/>
  <c r="L2" i="31"/>
  <c r="J2" i="31"/>
  <c r="H2" i="31"/>
  <c r="F2" i="31"/>
  <c r="D2" i="31"/>
  <c r="B2" i="31"/>
  <c r="A2" i="31"/>
  <c r="A3" i="31" s="1"/>
  <c r="A4" i="31" s="1"/>
  <c r="A5" i="31" s="1"/>
  <c r="A6" i="31" s="1"/>
  <c r="A7" i="31" s="1"/>
  <c r="A8" i="31" s="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A48" i="31" s="1"/>
  <c r="A49" i="31" s="1"/>
  <c r="A50" i="31" s="1"/>
  <c r="A51" i="31" s="1"/>
  <c r="A52" i="31" s="1"/>
  <c r="A53" i="31" s="1"/>
  <c r="A54" i="31" s="1"/>
  <c r="A55" i="31" s="1"/>
  <c r="A56" i="31" s="1"/>
  <c r="A57" i="31" s="1"/>
  <c r="A58" i="31" s="1"/>
  <c r="A59" i="31" s="1"/>
  <c r="A60" i="31" s="1"/>
  <c r="A61" i="31" s="1"/>
  <c r="A62" i="31" s="1"/>
  <c r="A63" i="31" s="1"/>
  <c r="A64" i="31" s="1"/>
  <c r="A65" i="31" s="1"/>
  <c r="A66" i="31" s="1"/>
  <c r="A67" i="31" s="1"/>
  <c r="A68" i="31" s="1"/>
  <c r="A69" i="31" s="1"/>
  <c r="A70" i="31" s="1"/>
  <c r="A71" i="31" s="1"/>
  <c r="A72" i="31" s="1"/>
  <c r="A73" i="31" s="1"/>
  <c r="A74" i="31" s="1"/>
  <c r="A75" i="31" s="1"/>
  <c r="A76" i="31" s="1"/>
  <c r="A77" i="31" s="1"/>
  <c r="A78" i="31" s="1"/>
  <c r="A79" i="31" s="1"/>
  <c r="A80" i="31" s="1"/>
  <c r="A81" i="31" s="1"/>
  <c r="A82" i="31" s="1"/>
  <c r="A83" i="31" s="1"/>
  <c r="A84" i="31" s="1"/>
  <c r="A85" i="31" s="1"/>
  <c r="A86" i="31" s="1"/>
  <c r="A87" i="31" s="1"/>
  <c r="A88" i="31" s="1"/>
  <c r="A89" i="31" s="1"/>
  <c r="A90" i="31" s="1"/>
  <c r="A91" i="31" s="1"/>
  <c r="A92" i="31" s="1"/>
  <c r="A93" i="31" s="1"/>
  <c r="A94" i="31" s="1"/>
  <c r="A95" i="31" s="1"/>
  <c r="A96" i="31" s="1"/>
  <c r="A97" i="31" s="1"/>
  <c r="A98" i="31" s="1"/>
  <c r="A99" i="31" s="1"/>
  <c r="A100" i="31" s="1"/>
  <c r="A101" i="31" s="1"/>
  <c r="A102" i="31" s="1"/>
  <c r="A103" i="31" s="1"/>
  <c r="A104" i="31" s="1"/>
  <c r="A105" i="31" s="1"/>
  <c r="A106" i="31" s="1"/>
  <c r="A107" i="31" s="1"/>
  <c r="A108" i="31" s="1"/>
  <c r="A109" i="31" s="1"/>
  <c r="A110" i="31" s="1"/>
  <c r="A111" i="31" s="1"/>
  <c r="A112" i="31" s="1"/>
  <c r="A113" i="31" s="1"/>
  <c r="A114" i="31" s="1"/>
  <c r="A115" i="31" s="1"/>
  <c r="A116" i="31" s="1"/>
  <c r="A117" i="31" s="1"/>
  <c r="A118" i="31" s="1"/>
  <c r="A119" i="31" s="1"/>
  <c r="A120" i="31" s="1"/>
  <c r="A121" i="31" s="1"/>
  <c r="A122" i="31" s="1"/>
  <c r="A123" i="31" s="1"/>
  <c r="A124" i="31" s="1"/>
  <c r="A125" i="31" s="1"/>
  <c r="A126" i="31" s="1"/>
  <c r="A127" i="31" s="1"/>
  <c r="A128" i="31" s="1"/>
  <c r="A129" i="31" s="1"/>
  <c r="A130" i="31" s="1"/>
  <c r="A131" i="31" s="1"/>
  <c r="A132" i="31" s="1"/>
  <c r="A133" i="31" s="1"/>
  <c r="A134" i="31" s="1"/>
  <c r="A135" i="31" s="1"/>
  <c r="A136" i="31" s="1"/>
  <c r="A137" i="31" s="1"/>
  <c r="A138" i="31" s="1"/>
  <c r="A139" i="31" s="1"/>
  <c r="A140" i="31" s="1"/>
  <c r="A141" i="31" s="1"/>
  <c r="A142" i="31" s="1"/>
  <c r="A143" i="31" s="1"/>
  <c r="A144" i="31" s="1"/>
  <c r="A145" i="31" s="1"/>
  <c r="A146" i="31" s="1"/>
  <c r="A147" i="31" s="1"/>
  <c r="A148" i="31" s="1"/>
  <c r="A149" i="31" s="1"/>
  <c r="A150" i="31" s="1"/>
  <c r="A151" i="31" s="1"/>
  <c r="A152" i="31" s="1"/>
  <c r="A153" i="31" s="1"/>
  <c r="A154" i="31" s="1"/>
  <c r="A155" i="31" s="1"/>
  <c r="A156" i="31" s="1"/>
  <c r="A157" i="31" s="1"/>
  <c r="A158" i="31" s="1"/>
  <c r="A159" i="31" s="1"/>
  <c r="A160" i="31" s="1"/>
  <c r="A161" i="31" s="1"/>
  <c r="A162" i="31" s="1"/>
  <c r="A163" i="31" s="1"/>
  <c r="A164" i="31" s="1"/>
  <c r="A165" i="31" s="1"/>
  <c r="A166" i="31" s="1"/>
  <c r="A167" i="31" s="1"/>
  <c r="A168" i="31" s="1"/>
  <c r="A169" i="31" s="1"/>
  <c r="A170" i="31" s="1"/>
  <c r="A171" i="31" s="1"/>
  <c r="A172" i="31" s="1"/>
  <c r="A173" i="31" s="1"/>
  <c r="A174" i="31" s="1"/>
  <c r="A175" i="31" s="1"/>
  <c r="A176" i="31" s="1"/>
  <c r="A177" i="31" s="1"/>
  <c r="A178" i="31" s="1"/>
  <c r="A179" i="31" s="1"/>
  <c r="A180" i="31" s="1"/>
  <c r="A181" i="31" s="1"/>
  <c r="A182" i="31" s="1"/>
  <c r="A183" i="31" s="1"/>
  <c r="A184" i="31" s="1"/>
  <c r="A185" i="31" s="1"/>
  <c r="A186" i="31" s="1"/>
  <c r="A187" i="31" s="1"/>
  <c r="A188" i="31" s="1"/>
  <c r="A189" i="31" s="1"/>
  <c r="A190" i="31" s="1"/>
  <c r="A191" i="31" s="1"/>
  <c r="A192" i="31" s="1"/>
  <c r="A193" i="31" s="1"/>
  <c r="A194" i="31" s="1"/>
  <c r="A195" i="31" s="1"/>
  <c r="A196" i="31" s="1"/>
  <c r="A197" i="31" s="1"/>
  <c r="A198" i="31" s="1"/>
  <c r="A199" i="31" s="1"/>
  <c r="A200" i="31" s="1"/>
  <c r="A201" i="31" s="1"/>
  <c r="A202" i="31" s="1"/>
  <c r="A203" i="31" s="1"/>
  <c r="A204" i="31" s="1"/>
  <c r="A205" i="31" s="1"/>
  <c r="A206" i="31" s="1"/>
  <c r="A207" i="31" s="1"/>
  <c r="A208" i="31" s="1"/>
  <c r="A209" i="31" s="1"/>
  <c r="A210" i="31" s="1"/>
  <c r="A211" i="31" s="1"/>
  <c r="A212" i="31" s="1"/>
  <c r="A213" i="31" s="1"/>
  <c r="A214" i="31" s="1"/>
  <c r="A215" i="31" s="1"/>
  <c r="A216" i="31" s="1"/>
  <c r="A217" i="31" s="1"/>
  <c r="A218" i="31" s="1"/>
  <c r="A219" i="31" s="1"/>
  <c r="A220" i="31" s="1"/>
  <c r="A221" i="31" s="1"/>
  <c r="A222" i="31" s="1"/>
  <c r="A223" i="31" s="1"/>
  <c r="A224" i="31" s="1"/>
  <c r="A225" i="31" s="1"/>
  <c r="A226" i="31" s="1"/>
  <c r="A227" i="31" s="1"/>
  <c r="A228" i="31" s="1"/>
  <c r="A229" i="31" s="1"/>
  <c r="A230" i="31" s="1"/>
  <c r="A231" i="31" s="1"/>
  <c r="A232" i="31" s="1"/>
  <c r="A233" i="31" s="1"/>
  <c r="A234" i="31" s="1"/>
  <c r="A235" i="31" s="1"/>
  <c r="A236" i="31" s="1"/>
  <c r="A237" i="31" s="1"/>
  <c r="A238" i="31" s="1"/>
  <c r="A239" i="31" s="1"/>
  <c r="A240" i="31" s="1"/>
  <c r="A241" i="31" s="1"/>
  <c r="A242" i="31" s="1"/>
  <c r="A243" i="31" s="1"/>
  <c r="A244" i="31" s="1"/>
  <c r="A245" i="31" s="1"/>
  <c r="A246" i="31" s="1"/>
  <c r="A247" i="31" s="1"/>
  <c r="A248" i="31" s="1"/>
  <c r="A249" i="31" s="1"/>
  <c r="A250" i="31" s="1"/>
  <c r="A251" i="31" s="1"/>
  <c r="A252" i="31" s="1"/>
  <c r="A253" i="31" s="1"/>
  <c r="A254" i="31" s="1"/>
  <c r="A255" i="31" s="1"/>
  <c r="A256" i="31" s="1"/>
  <c r="A257" i="31" s="1"/>
  <c r="A258" i="31" s="1"/>
  <c r="A259" i="31" s="1"/>
  <c r="A260" i="31" s="1"/>
  <c r="A261" i="31" s="1"/>
  <c r="A262" i="31" s="1"/>
  <c r="A263" i="31" s="1"/>
  <c r="A264" i="31" s="1"/>
  <c r="A265" i="31" s="1"/>
  <c r="A266" i="31" s="1"/>
  <c r="A267" i="31" s="1"/>
  <c r="A268" i="31" s="1"/>
  <c r="A269" i="31" s="1"/>
  <c r="A270" i="31" s="1"/>
  <c r="A271" i="31" s="1"/>
  <c r="A272" i="31" s="1"/>
  <c r="A273" i="31" s="1"/>
  <c r="A274" i="31" s="1"/>
  <c r="A275" i="31" s="1"/>
  <c r="A276" i="31" s="1"/>
  <c r="A277" i="31" s="1"/>
  <c r="A278" i="31" s="1"/>
  <c r="A279" i="31" s="1"/>
  <c r="A280" i="31" s="1"/>
  <c r="A281" i="31" s="1"/>
  <c r="A282" i="31" s="1"/>
  <c r="A283" i="31" s="1"/>
  <c r="A284" i="31" s="1"/>
  <c r="A285" i="31" s="1"/>
  <c r="A286" i="31" s="1"/>
  <c r="A287" i="31" s="1"/>
  <c r="A288" i="31" s="1"/>
  <c r="A289" i="31" s="1"/>
  <c r="A290" i="31" s="1"/>
  <c r="A291" i="31" s="1"/>
  <c r="A292" i="31" s="1"/>
  <c r="A293" i="31" s="1"/>
  <c r="A294" i="31" s="1"/>
  <c r="A295" i="31" s="1"/>
  <c r="A296" i="31" s="1"/>
  <c r="A297" i="31" s="1"/>
  <c r="A298" i="31" s="1"/>
  <c r="A299" i="31" s="1"/>
  <c r="A300" i="31" s="1"/>
  <c r="A301" i="31" s="1"/>
  <c r="A302" i="31" s="1"/>
  <c r="A303" i="31" s="1"/>
  <c r="A304" i="31" s="1"/>
  <c r="A305" i="31" s="1"/>
  <c r="A306" i="31" s="1"/>
  <c r="A307" i="31" s="1"/>
  <c r="A308" i="31" s="1"/>
  <c r="A309" i="31" s="1"/>
  <c r="A310" i="31" s="1"/>
  <c r="A311" i="31" s="1"/>
  <c r="A312" i="31" s="1"/>
  <c r="A313" i="31" s="1"/>
  <c r="A314" i="31" s="1"/>
  <c r="A315" i="31" s="1"/>
  <c r="A316" i="31" s="1"/>
  <c r="A317" i="31" s="1"/>
  <c r="A318" i="31" s="1"/>
  <c r="A319" i="31" s="1"/>
  <c r="A320" i="31" s="1"/>
  <c r="A321" i="31" s="1"/>
  <c r="A322" i="31" s="1"/>
  <c r="A323" i="31" s="1"/>
  <c r="A324" i="31" s="1"/>
  <c r="A325" i="31" s="1"/>
  <c r="A326" i="31" s="1"/>
  <c r="A327" i="31" s="1"/>
  <c r="A328" i="31" s="1"/>
  <c r="A329" i="31" s="1"/>
  <c r="A330" i="31" s="1"/>
  <c r="A331" i="31" s="1"/>
  <c r="A332" i="31" s="1"/>
  <c r="A333" i="31" s="1"/>
  <c r="A334" i="31" s="1"/>
  <c r="A335" i="31" s="1"/>
  <c r="A336" i="31" s="1"/>
  <c r="A337" i="31" s="1"/>
  <c r="A338" i="31" s="1"/>
  <c r="A339" i="31" s="1"/>
  <c r="A340" i="31" s="1"/>
  <c r="A341" i="31" s="1"/>
  <c r="A342" i="31" s="1"/>
  <c r="A343" i="31" s="1"/>
  <c r="A344" i="31" s="1"/>
  <c r="A345" i="31" s="1"/>
  <c r="A346" i="31" s="1"/>
  <c r="A347" i="31" s="1"/>
  <c r="A348" i="31" s="1"/>
  <c r="A349" i="31" s="1"/>
  <c r="A350" i="31" s="1"/>
  <c r="A351" i="31" s="1"/>
  <c r="A352" i="31" s="1"/>
  <c r="A353" i="31" s="1"/>
  <c r="A354" i="31" s="1"/>
  <c r="A355" i="31" s="1"/>
  <c r="A356" i="31" s="1"/>
  <c r="A357" i="31" s="1"/>
  <c r="A358" i="31" s="1"/>
  <c r="A359" i="31" s="1"/>
  <c r="A360" i="31" s="1"/>
  <c r="A361" i="31" s="1"/>
  <c r="A362" i="31" s="1"/>
  <c r="A363" i="31" s="1"/>
  <c r="A364" i="31" s="1"/>
  <c r="A365" i="31" s="1"/>
  <c r="A366" i="31" s="1"/>
  <c r="A367" i="31" s="1"/>
  <c r="A368" i="31" s="1"/>
  <c r="A369" i="31" s="1"/>
  <c r="A370" i="31" s="1"/>
  <c r="A371" i="31" s="1"/>
  <c r="A372" i="31" s="1"/>
  <c r="A373" i="31" s="1"/>
  <c r="A374" i="31" s="1"/>
  <c r="A375" i="31" s="1"/>
  <c r="A376" i="31" s="1"/>
  <c r="A377" i="31" s="1"/>
  <c r="A378" i="31" s="1"/>
  <c r="A379" i="31" s="1"/>
  <c r="W379" i="32" l="1"/>
  <c r="W378" i="32"/>
  <c r="W377" i="32"/>
  <c r="W376" i="32"/>
  <c r="W375" i="32"/>
  <c r="W374" i="32"/>
  <c r="W373" i="32"/>
  <c r="W372" i="32"/>
  <c r="W371" i="32"/>
  <c r="W370" i="32"/>
  <c r="W369" i="32"/>
  <c r="W368" i="32"/>
  <c r="W367" i="32"/>
  <c r="W366" i="32"/>
  <c r="W365" i="32"/>
  <c r="W364" i="32"/>
  <c r="W363" i="32"/>
  <c r="W362" i="32"/>
  <c r="W361" i="32"/>
  <c r="W360" i="32"/>
  <c r="W359" i="32"/>
  <c r="W358" i="32"/>
  <c r="W357" i="32"/>
  <c r="W356" i="32"/>
  <c r="W355" i="32"/>
  <c r="W354" i="32"/>
  <c r="W353" i="32"/>
  <c r="W352" i="32"/>
  <c r="W351" i="32"/>
  <c r="W350" i="32"/>
  <c r="W349" i="32"/>
  <c r="W348" i="32"/>
  <c r="W347" i="32"/>
  <c r="W346" i="32"/>
  <c r="W345" i="32"/>
  <c r="W344" i="32"/>
  <c r="W343" i="32"/>
  <c r="W342" i="32"/>
  <c r="W341" i="32"/>
  <c r="W340" i="32"/>
  <c r="W339" i="32"/>
  <c r="W338" i="32"/>
  <c r="W337" i="32"/>
  <c r="W336" i="32"/>
  <c r="W335" i="32"/>
  <c r="W334" i="32"/>
  <c r="W333" i="32"/>
  <c r="W332" i="32"/>
  <c r="W331" i="32"/>
  <c r="W330" i="32"/>
  <c r="W329" i="32"/>
  <c r="W328" i="32"/>
  <c r="W327" i="32"/>
  <c r="W326" i="32"/>
  <c r="W325" i="32"/>
  <c r="W324" i="32"/>
  <c r="W323" i="32"/>
  <c r="W322" i="32"/>
  <c r="W321" i="32"/>
  <c r="W320" i="32"/>
  <c r="W319" i="32"/>
  <c r="W318" i="32"/>
  <c r="W317" i="32"/>
  <c r="W316" i="32"/>
  <c r="W315" i="32"/>
  <c r="W314" i="32"/>
  <c r="W313" i="32"/>
  <c r="W312" i="32"/>
  <c r="W311" i="32"/>
  <c r="W310" i="32"/>
  <c r="W309" i="32"/>
  <c r="W308" i="32"/>
  <c r="W307" i="32"/>
  <c r="W306" i="32"/>
  <c r="W305" i="32"/>
  <c r="W304" i="32"/>
  <c r="W303" i="32"/>
  <c r="W302" i="32"/>
  <c r="W301" i="32"/>
  <c r="W300" i="32"/>
  <c r="W299" i="32"/>
  <c r="W298" i="32"/>
  <c r="W297" i="32"/>
  <c r="W296" i="32"/>
  <c r="W295" i="32"/>
  <c r="W294" i="32"/>
  <c r="W293" i="32"/>
  <c r="W292" i="32"/>
  <c r="W291" i="32"/>
  <c r="W290" i="32"/>
  <c r="W289" i="32"/>
  <c r="W288" i="32"/>
  <c r="W287" i="32"/>
  <c r="W286" i="32"/>
  <c r="W285" i="32"/>
  <c r="W284" i="32"/>
  <c r="W283" i="32"/>
  <c r="W282" i="32"/>
  <c r="W281" i="32"/>
  <c r="W280" i="32"/>
  <c r="W279" i="32"/>
  <c r="W278" i="32"/>
  <c r="W277" i="32"/>
  <c r="W276" i="32"/>
  <c r="W275" i="32"/>
  <c r="W274" i="32"/>
  <c r="W273" i="32"/>
  <c r="W272" i="32"/>
  <c r="W271" i="32"/>
  <c r="W270" i="32"/>
  <c r="W269" i="32"/>
  <c r="W268" i="32"/>
  <c r="W267" i="32"/>
  <c r="W266" i="32"/>
  <c r="W265" i="32"/>
  <c r="W264" i="32"/>
  <c r="W263" i="32"/>
  <c r="W262" i="32"/>
  <c r="W261" i="32"/>
  <c r="W260" i="32"/>
  <c r="W259" i="32"/>
  <c r="W258" i="32"/>
  <c r="W257" i="32"/>
  <c r="W256" i="32"/>
  <c r="W255" i="32"/>
  <c r="W254" i="32"/>
  <c r="W253" i="32"/>
  <c r="W252" i="32"/>
  <c r="W251" i="32"/>
  <c r="W250" i="32"/>
  <c r="W249" i="32"/>
  <c r="W248" i="32"/>
  <c r="W247" i="32"/>
  <c r="W246" i="32"/>
  <c r="W245" i="32"/>
  <c r="W244" i="32"/>
  <c r="W243" i="32"/>
  <c r="W242" i="32"/>
  <c r="W241" i="32"/>
  <c r="W240" i="32"/>
  <c r="W239" i="32"/>
  <c r="W238" i="32"/>
  <c r="W237" i="32"/>
  <c r="W236" i="32"/>
  <c r="W235" i="32"/>
  <c r="W234" i="32"/>
  <c r="W233" i="32"/>
  <c r="W232" i="32"/>
  <c r="W231" i="32"/>
  <c r="W230" i="32"/>
  <c r="W229" i="32"/>
  <c r="W228" i="32"/>
  <c r="W227" i="32"/>
  <c r="W226" i="32"/>
  <c r="W225" i="32"/>
  <c r="W224" i="32"/>
  <c r="W223" i="32"/>
  <c r="W222" i="32"/>
  <c r="W221" i="32"/>
  <c r="W220" i="32"/>
  <c r="W219" i="32"/>
  <c r="W218" i="32"/>
  <c r="W217" i="32"/>
  <c r="W216" i="32"/>
  <c r="W215" i="32"/>
  <c r="W214" i="32"/>
  <c r="W213" i="32"/>
  <c r="W212" i="32"/>
  <c r="W211" i="32"/>
  <c r="W210" i="32"/>
  <c r="W209" i="32"/>
  <c r="W208" i="32"/>
  <c r="W207" i="32"/>
  <c r="W206" i="32"/>
  <c r="W205" i="32"/>
  <c r="W204" i="32"/>
  <c r="W203" i="32"/>
  <c r="W202" i="32"/>
  <c r="W201" i="32"/>
  <c r="W200" i="32"/>
  <c r="W199" i="32"/>
  <c r="W198" i="32"/>
  <c r="W197" i="32"/>
  <c r="W196" i="32"/>
  <c r="W195" i="32"/>
  <c r="W194" i="32"/>
  <c r="W193" i="32"/>
  <c r="W192" i="32"/>
  <c r="W191" i="32"/>
  <c r="W190" i="32"/>
  <c r="W189" i="32"/>
  <c r="W188" i="32"/>
  <c r="W187" i="32"/>
  <c r="W186" i="32"/>
  <c r="W185" i="32"/>
  <c r="W184" i="32"/>
  <c r="W183" i="32"/>
  <c r="W182" i="32"/>
  <c r="W181" i="32"/>
  <c r="W180" i="32"/>
  <c r="W179" i="32"/>
  <c r="W178" i="32"/>
  <c r="W177" i="32"/>
  <c r="W176" i="32"/>
  <c r="W175" i="32"/>
  <c r="W174" i="32"/>
  <c r="W173" i="32"/>
  <c r="W172" i="32"/>
  <c r="W171" i="32"/>
  <c r="W170" i="32"/>
  <c r="W169" i="32"/>
  <c r="W168" i="32"/>
  <c r="W167" i="32"/>
  <c r="W166" i="32"/>
  <c r="W165" i="32"/>
  <c r="W164" i="32"/>
  <c r="W163" i="32"/>
  <c r="W162" i="32"/>
  <c r="W161" i="32"/>
  <c r="W160" i="32"/>
  <c r="W159" i="32"/>
  <c r="W158" i="32"/>
  <c r="W157" i="32"/>
  <c r="W156" i="32"/>
  <c r="W155" i="32"/>
  <c r="W154" i="32"/>
  <c r="W153" i="32"/>
  <c r="W152" i="32"/>
  <c r="W151" i="32"/>
  <c r="W150" i="32"/>
  <c r="W149" i="32"/>
  <c r="W148" i="32"/>
  <c r="W147" i="32"/>
  <c r="W146" i="32"/>
  <c r="W145" i="32"/>
  <c r="W144" i="32"/>
  <c r="W143" i="32"/>
  <c r="W142" i="32"/>
  <c r="W141" i="32"/>
  <c r="W140" i="32"/>
  <c r="W139" i="32"/>
  <c r="W138" i="32"/>
  <c r="W137" i="32"/>
  <c r="W136" i="32"/>
  <c r="W135" i="32"/>
  <c r="W134" i="32"/>
  <c r="W133" i="32"/>
  <c r="W132" i="32"/>
  <c r="W131" i="32"/>
  <c r="W130" i="32"/>
  <c r="W129" i="32"/>
  <c r="W128" i="32"/>
  <c r="W127" i="32"/>
  <c r="W126" i="32"/>
  <c r="W125" i="32"/>
  <c r="W124" i="32"/>
  <c r="W123" i="32"/>
  <c r="W122" i="32"/>
  <c r="W121" i="32"/>
  <c r="W120" i="32"/>
  <c r="W119" i="32"/>
  <c r="W118" i="32"/>
  <c r="W117" i="32"/>
  <c r="W116" i="32"/>
  <c r="W115" i="32"/>
  <c r="W114" i="32"/>
  <c r="W113" i="32"/>
  <c r="W112" i="32"/>
  <c r="W111" i="32"/>
  <c r="W110" i="32"/>
  <c r="W109" i="32"/>
  <c r="W108" i="32"/>
  <c r="W107" i="32"/>
  <c r="W106" i="32"/>
  <c r="W105" i="32"/>
  <c r="W104" i="32"/>
  <c r="W103" i="32"/>
  <c r="W102" i="32"/>
  <c r="W101" i="32"/>
  <c r="W100" i="32"/>
  <c r="W99" i="32"/>
  <c r="W98" i="32"/>
  <c r="W97" i="32"/>
  <c r="W96" i="32"/>
  <c r="W95" i="32"/>
  <c r="W94" i="32"/>
  <c r="W93" i="32"/>
  <c r="W92" i="32"/>
  <c r="W91" i="32"/>
  <c r="W90" i="32"/>
  <c r="W89" i="32"/>
  <c r="W88" i="32"/>
  <c r="W87" i="32"/>
  <c r="W86" i="32"/>
  <c r="W85" i="32"/>
  <c r="W84" i="32"/>
  <c r="W83" i="32"/>
  <c r="W82" i="32"/>
  <c r="W81" i="32"/>
  <c r="W80" i="32"/>
  <c r="W79" i="32"/>
  <c r="W78" i="32"/>
  <c r="W77" i="32"/>
  <c r="W76" i="32"/>
  <c r="W75" i="32"/>
  <c r="W74" i="32"/>
  <c r="W73" i="32"/>
  <c r="W72" i="32"/>
  <c r="W71" i="32"/>
  <c r="W70" i="32"/>
  <c r="W69" i="32"/>
  <c r="W68" i="32"/>
  <c r="W67" i="32"/>
  <c r="W66" i="32"/>
  <c r="W65" i="32"/>
  <c r="W64" i="32"/>
  <c r="W63" i="32"/>
  <c r="W62" i="32"/>
  <c r="W61" i="32"/>
  <c r="W60" i="32"/>
  <c r="W59" i="32"/>
  <c r="W58" i="32"/>
  <c r="W57" i="32"/>
  <c r="W56" i="32"/>
  <c r="W55" i="32"/>
  <c r="W54" i="32"/>
  <c r="W53" i="32"/>
  <c r="W52" i="32"/>
  <c r="W51" i="32"/>
  <c r="W50" i="32"/>
  <c r="W49" i="32"/>
  <c r="W48" i="32"/>
  <c r="W47" i="32"/>
  <c r="W46" i="32"/>
  <c r="W45" i="32"/>
  <c r="W44" i="32"/>
  <c r="U379" i="32"/>
  <c r="U378" i="32"/>
  <c r="U377" i="32"/>
  <c r="U376" i="32"/>
  <c r="U375" i="32"/>
  <c r="U374" i="32"/>
  <c r="U373" i="32"/>
  <c r="U372" i="32"/>
  <c r="U371" i="32"/>
  <c r="U370" i="32"/>
  <c r="U369" i="32"/>
  <c r="U368" i="32"/>
  <c r="U367" i="32"/>
  <c r="U366" i="32"/>
  <c r="U365" i="32"/>
  <c r="U364" i="32"/>
  <c r="U363" i="32"/>
  <c r="U362" i="32"/>
  <c r="U361" i="32"/>
  <c r="U360" i="32"/>
  <c r="U359" i="32"/>
  <c r="U358" i="32"/>
  <c r="U357" i="32"/>
  <c r="U356" i="32"/>
  <c r="U355" i="32"/>
  <c r="U354" i="32"/>
  <c r="U353" i="32"/>
  <c r="U352" i="32"/>
  <c r="U351" i="32"/>
  <c r="U350" i="32"/>
  <c r="U349" i="32"/>
  <c r="U348" i="32"/>
  <c r="U347" i="32"/>
  <c r="U346" i="32"/>
  <c r="U345" i="32"/>
  <c r="U344" i="32"/>
  <c r="U343" i="32"/>
  <c r="U342" i="32"/>
  <c r="U341" i="32"/>
  <c r="U340" i="32"/>
  <c r="U339" i="32"/>
  <c r="U338" i="32"/>
  <c r="U337" i="32"/>
  <c r="U336" i="32"/>
  <c r="U335" i="32"/>
  <c r="U334" i="32"/>
  <c r="U333" i="32"/>
  <c r="U332" i="32"/>
  <c r="U331" i="32"/>
  <c r="U330" i="32"/>
  <c r="U329" i="32"/>
  <c r="U328" i="32"/>
  <c r="U327" i="32"/>
  <c r="U326" i="32"/>
  <c r="U325" i="32"/>
  <c r="U324" i="32"/>
  <c r="U323" i="32"/>
  <c r="U322" i="32"/>
  <c r="U321" i="32"/>
  <c r="U320" i="32"/>
  <c r="U319" i="32"/>
  <c r="U318" i="32"/>
  <c r="U317" i="32"/>
  <c r="U316" i="32"/>
  <c r="U315" i="32"/>
  <c r="U314" i="32"/>
  <c r="U313" i="32"/>
  <c r="U312" i="32"/>
  <c r="U311" i="32"/>
  <c r="U310" i="32"/>
  <c r="U309" i="32"/>
  <c r="U308" i="32"/>
  <c r="U307" i="32"/>
  <c r="U306" i="32"/>
  <c r="U305" i="32"/>
  <c r="U304" i="32"/>
  <c r="U303" i="32"/>
  <c r="U302" i="32"/>
  <c r="U301" i="32"/>
  <c r="U300" i="32"/>
  <c r="U299" i="32"/>
  <c r="U298" i="32"/>
  <c r="U297" i="32"/>
  <c r="U296" i="32"/>
  <c r="U295" i="32"/>
  <c r="U294" i="32"/>
  <c r="U293" i="32"/>
  <c r="U292" i="32"/>
  <c r="U291" i="32"/>
  <c r="U290" i="32"/>
  <c r="U289" i="32"/>
  <c r="U288" i="32"/>
  <c r="U287" i="32"/>
  <c r="U286" i="32"/>
  <c r="U285" i="32"/>
  <c r="U284" i="32"/>
  <c r="U283" i="32"/>
  <c r="U282" i="32"/>
  <c r="U281" i="32"/>
  <c r="U280" i="32"/>
  <c r="U279" i="32"/>
  <c r="U278" i="32"/>
  <c r="U277" i="32"/>
  <c r="U276" i="32"/>
  <c r="U275" i="32"/>
  <c r="U274" i="32"/>
  <c r="U273" i="32"/>
  <c r="U272" i="32"/>
  <c r="U271" i="32"/>
  <c r="U270" i="32"/>
  <c r="U269" i="32"/>
  <c r="U268" i="32"/>
  <c r="U267" i="32"/>
  <c r="U266" i="32"/>
  <c r="U265" i="32"/>
  <c r="U264" i="32"/>
  <c r="U263" i="32"/>
  <c r="U262" i="32"/>
  <c r="U261" i="32"/>
  <c r="U260" i="32"/>
  <c r="U259" i="32"/>
  <c r="U258" i="32"/>
  <c r="U257" i="32"/>
  <c r="U256" i="32"/>
  <c r="U255" i="32"/>
  <c r="U254" i="32"/>
  <c r="U253" i="32"/>
  <c r="U252" i="32"/>
  <c r="U246" i="32"/>
  <c r="U245" i="32"/>
  <c r="U244" i="32"/>
  <c r="U243" i="32"/>
  <c r="U242" i="32"/>
  <c r="U241" i="32"/>
  <c r="U240" i="32"/>
  <c r="U239" i="32"/>
  <c r="U238" i="32"/>
  <c r="U237" i="32"/>
  <c r="U236" i="32"/>
  <c r="U235" i="32"/>
  <c r="U234" i="32"/>
  <c r="U233" i="32"/>
  <c r="U232" i="32"/>
  <c r="U231" i="32"/>
  <c r="U230" i="32"/>
  <c r="U229" i="32"/>
  <c r="U228" i="32"/>
  <c r="U227" i="32"/>
  <c r="U226" i="32"/>
  <c r="U225" i="32"/>
  <c r="U224" i="32"/>
  <c r="U223" i="32"/>
  <c r="U222" i="32"/>
  <c r="U221" i="32"/>
  <c r="U220" i="32"/>
  <c r="U219" i="32"/>
  <c r="U218" i="32"/>
  <c r="U217" i="32"/>
  <c r="U216" i="32"/>
  <c r="U215" i="32"/>
  <c r="U214" i="32"/>
  <c r="U213" i="32"/>
  <c r="U212" i="32"/>
  <c r="U211" i="32"/>
  <c r="U210" i="32"/>
  <c r="U209" i="32"/>
  <c r="U208" i="32"/>
  <c r="U207" i="32"/>
  <c r="U206" i="32"/>
  <c r="U205" i="32"/>
  <c r="U204" i="32"/>
  <c r="U203" i="32"/>
  <c r="U202" i="32"/>
  <c r="U201" i="32"/>
  <c r="U200" i="32"/>
  <c r="U199" i="32"/>
  <c r="U198" i="32"/>
  <c r="U197" i="32"/>
  <c r="U196" i="32"/>
  <c r="U195" i="32"/>
  <c r="U194" i="32"/>
  <c r="U193" i="32"/>
  <c r="U192" i="32"/>
  <c r="U191" i="32"/>
  <c r="U190" i="32"/>
  <c r="U189" i="32"/>
  <c r="U188" i="32"/>
  <c r="U187" i="32"/>
  <c r="U186" i="32"/>
  <c r="U185" i="32"/>
  <c r="U184" i="32"/>
  <c r="U183" i="32"/>
  <c r="U182" i="32"/>
  <c r="U181" i="32"/>
  <c r="U180" i="32"/>
  <c r="U179" i="32"/>
  <c r="U178" i="32"/>
  <c r="U177" i="32"/>
  <c r="U176" i="32"/>
  <c r="U175" i="32"/>
  <c r="U174" i="32"/>
  <c r="U173" i="32"/>
  <c r="U172" i="32"/>
  <c r="U171" i="32"/>
  <c r="U170" i="32"/>
  <c r="U169" i="32"/>
  <c r="U168" i="32"/>
  <c r="U167" i="32"/>
  <c r="U166" i="32"/>
  <c r="U165" i="32"/>
  <c r="U164" i="32"/>
  <c r="U163" i="32"/>
  <c r="U162" i="32"/>
  <c r="U161" i="32"/>
  <c r="U160" i="32"/>
  <c r="U159" i="32"/>
  <c r="U158" i="32"/>
  <c r="U157" i="32"/>
  <c r="U156" i="32"/>
  <c r="U155" i="32"/>
  <c r="U154" i="32"/>
  <c r="U153" i="32"/>
  <c r="U152" i="32"/>
  <c r="U151" i="32"/>
  <c r="U150" i="32"/>
  <c r="U149" i="32"/>
  <c r="U148" i="32"/>
  <c r="U147" i="32"/>
  <c r="U146" i="32"/>
  <c r="U145" i="32"/>
  <c r="U144" i="32"/>
  <c r="U143" i="32"/>
  <c r="U142" i="32"/>
  <c r="U141" i="32"/>
  <c r="U140" i="32"/>
  <c r="U139" i="32"/>
  <c r="U138" i="32"/>
  <c r="U137" i="32"/>
  <c r="U136" i="32"/>
  <c r="U135" i="32"/>
  <c r="U134" i="32"/>
  <c r="U133" i="32"/>
  <c r="U132" i="32"/>
  <c r="U131" i="32"/>
  <c r="U130" i="32"/>
  <c r="U129" i="32"/>
  <c r="U128" i="32"/>
  <c r="U127" i="32"/>
  <c r="U126" i="32"/>
  <c r="U125" i="32"/>
  <c r="U124" i="32"/>
  <c r="U123" i="32"/>
  <c r="U122" i="32"/>
  <c r="U121" i="32"/>
  <c r="U120" i="32"/>
  <c r="U119" i="32"/>
  <c r="U118" i="32"/>
  <c r="U117" i="32"/>
  <c r="U116" i="32"/>
  <c r="U115" i="32"/>
  <c r="U114" i="32"/>
  <c r="U113" i="32"/>
  <c r="U112" i="32"/>
  <c r="U111" i="32"/>
  <c r="U110" i="32"/>
  <c r="U109" i="32"/>
  <c r="U108" i="32"/>
  <c r="U107" i="32"/>
  <c r="U106" i="32"/>
  <c r="U105" i="32"/>
  <c r="U104" i="32"/>
  <c r="U103" i="32"/>
  <c r="U102" i="32"/>
  <c r="U101" i="32"/>
  <c r="U100" i="32"/>
  <c r="U99" i="32"/>
  <c r="U98" i="32"/>
  <c r="U97" i="32"/>
  <c r="U96" i="32"/>
  <c r="U95" i="32"/>
  <c r="U94" i="32"/>
  <c r="U93" i="32"/>
  <c r="U92" i="32"/>
  <c r="U91" i="32"/>
  <c r="U90" i="32"/>
  <c r="U89" i="32"/>
  <c r="U88" i="32"/>
  <c r="U87" i="32"/>
  <c r="U86" i="32"/>
  <c r="U85" i="32"/>
  <c r="U84" i="32"/>
  <c r="U83" i="32"/>
  <c r="U82" i="32"/>
  <c r="U81" i="32"/>
  <c r="U80" i="32"/>
  <c r="U79" i="32"/>
  <c r="U78" i="32"/>
  <c r="U77" i="32"/>
  <c r="U76" i="32"/>
  <c r="U75" i="32"/>
  <c r="U74" i="32"/>
  <c r="U73" i="32"/>
  <c r="U72" i="32"/>
  <c r="U71" i="32"/>
  <c r="U70" i="32"/>
  <c r="U69" i="32"/>
  <c r="U68" i="32"/>
  <c r="U67" i="32"/>
  <c r="U66" i="32"/>
  <c r="U65" i="32"/>
  <c r="U64" i="32"/>
  <c r="U63" i="32"/>
  <c r="U62" i="32"/>
  <c r="U61" i="32"/>
  <c r="U60" i="32"/>
  <c r="U59" i="32"/>
  <c r="U58" i="32"/>
  <c r="U57" i="32"/>
  <c r="U56" i="32"/>
  <c r="U55" i="32"/>
  <c r="U54" i="32"/>
  <c r="U53" i="32"/>
  <c r="U52" i="32"/>
  <c r="U51" i="32"/>
  <c r="U50" i="32"/>
  <c r="U49" i="32"/>
  <c r="U48" i="32"/>
  <c r="U47" i="32"/>
  <c r="U46" i="32"/>
  <c r="U45" i="32"/>
  <c r="U44" i="32"/>
  <c r="S379" i="32"/>
  <c r="S378" i="32"/>
  <c r="S377" i="32"/>
  <c r="S376" i="32"/>
  <c r="S375" i="32"/>
  <c r="S374" i="32"/>
  <c r="S373" i="32"/>
  <c r="S372" i="32"/>
  <c r="S371" i="32"/>
  <c r="S370" i="32"/>
  <c r="S369" i="32"/>
  <c r="S368" i="32"/>
  <c r="S367" i="32"/>
  <c r="S366" i="32"/>
  <c r="S365" i="32"/>
  <c r="S364" i="32"/>
  <c r="S363" i="32"/>
  <c r="S362" i="32"/>
  <c r="S361" i="32"/>
  <c r="S360" i="32"/>
  <c r="S359" i="32"/>
  <c r="S358" i="32"/>
  <c r="S357" i="32"/>
  <c r="S356" i="32"/>
  <c r="S355" i="32"/>
  <c r="S354" i="32"/>
  <c r="S353" i="32"/>
  <c r="S352" i="32"/>
  <c r="S351" i="32"/>
  <c r="S350" i="32"/>
  <c r="S349" i="32"/>
  <c r="S348" i="32"/>
  <c r="S347" i="32"/>
  <c r="S346" i="32"/>
  <c r="S345" i="32"/>
  <c r="S344" i="32"/>
  <c r="S343" i="32"/>
  <c r="S342" i="32"/>
  <c r="S341" i="32"/>
  <c r="S340" i="32"/>
  <c r="S339" i="32"/>
  <c r="S338" i="32"/>
  <c r="S337" i="32"/>
  <c r="S336" i="32"/>
  <c r="S335" i="32"/>
  <c r="S334" i="32"/>
  <c r="S333" i="32"/>
  <c r="S332" i="32"/>
  <c r="S331" i="32"/>
  <c r="S330" i="32"/>
  <c r="S329" i="32"/>
  <c r="S328" i="32"/>
  <c r="S327" i="32"/>
  <c r="S326" i="32"/>
  <c r="S325" i="32"/>
  <c r="S324" i="32"/>
  <c r="S323" i="32"/>
  <c r="S322" i="32"/>
  <c r="S321" i="32"/>
  <c r="S320" i="32"/>
  <c r="S319" i="32"/>
  <c r="S318" i="32"/>
  <c r="S317" i="32"/>
  <c r="S316" i="32"/>
  <c r="S315" i="32"/>
  <c r="S314" i="32"/>
  <c r="S313" i="32"/>
  <c r="S312" i="32"/>
  <c r="S311" i="32"/>
  <c r="S310" i="32"/>
  <c r="S309" i="32"/>
  <c r="S308" i="32"/>
  <c r="S307" i="32"/>
  <c r="S306" i="32"/>
  <c r="S305" i="32"/>
  <c r="S304" i="32"/>
  <c r="S303" i="32"/>
  <c r="S302" i="32"/>
  <c r="S301" i="32"/>
  <c r="S300" i="32"/>
  <c r="S299" i="32"/>
  <c r="S298" i="32"/>
  <c r="S297" i="32"/>
  <c r="S296" i="32"/>
  <c r="S295" i="32"/>
  <c r="S294" i="32"/>
  <c r="S293" i="32"/>
  <c r="S292" i="32"/>
  <c r="S291" i="32"/>
  <c r="S290" i="32"/>
  <c r="S289" i="32"/>
  <c r="S288" i="32"/>
  <c r="S287" i="32"/>
  <c r="S286" i="32"/>
  <c r="S285" i="32"/>
  <c r="S284" i="32"/>
  <c r="S283" i="32"/>
  <c r="S282" i="32"/>
  <c r="S281" i="32"/>
  <c r="S280" i="32"/>
  <c r="S279" i="32"/>
  <c r="S278" i="32"/>
  <c r="S277" i="32"/>
  <c r="S276" i="32"/>
  <c r="S275" i="32"/>
  <c r="S274" i="32"/>
  <c r="S273" i="32"/>
  <c r="S272" i="32"/>
  <c r="S271" i="32"/>
  <c r="S270" i="32"/>
  <c r="S269" i="32"/>
  <c r="S268" i="32"/>
  <c r="S267" i="32"/>
  <c r="S266" i="32"/>
  <c r="S265" i="32"/>
  <c r="S264" i="32"/>
  <c r="S263" i="32"/>
  <c r="S262" i="32"/>
  <c r="S261" i="32"/>
  <c r="S260" i="32"/>
  <c r="S259" i="32"/>
  <c r="S258" i="32"/>
  <c r="S257" i="32"/>
  <c r="S256" i="32"/>
  <c r="S255" i="32"/>
  <c r="S254" i="32"/>
  <c r="S253" i="32"/>
  <c r="S252" i="32"/>
  <c r="S251" i="32"/>
  <c r="S250" i="32"/>
  <c r="S249" i="32"/>
  <c r="S248" i="32"/>
  <c r="S247" i="32"/>
  <c r="S246" i="32"/>
  <c r="S245" i="32"/>
  <c r="S244" i="32"/>
  <c r="S243" i="32"/>
  <c r="S242" i="32"/>
  <c r="S241" i="32"/>
  <c r="S240" i="32"/>
  <c r="S239" i="32"/>
  <c r="S238" i="32"/>
  <c r="S237" i="32"/>
  <c r="S236" i="32"/>
  <c r="S235" i="32"/>
  <c r="S234" i="32"/>
  <c r="S233" i="32"/>
  <c r="S232" i="32"/>
  <c r="S231" i="32"/>
  <c r="S230" i="32"/>
  <c r="S229" i="32"/>
  <c r="S228" i="32"/>
  <c r="S227" i="32"/>
  <c r="S226" i="32"/>
  <c r="S225" i="32"/>
  <c r="S224" i="32"/>
  <c r="S223" i="32"/>
  <c r="S222" i="32"/>
  <c r="S221" i="32"/>
  <c r="S220" i="32"/>
  <c r="S219" i="32"/>
  <c r="S218" i="32"/>
  <c r="S217" i="32"/>
  <c r="S216" i="32"/>
  <c r="S215" i="32"/>
  <c r="S214" i="32"/>
  <c r="S213" i="32"/>
  <c r="S212" i="32"/>
  <c r="S211" i="32"/>
  <c r="S210" i="32"/>
  <c r="S209" i="32"/>
  <c r="S208" i="32"/>
  <c r="S207" i="32"/>
  <c r="S206" i="32"/>
  <c r="S205" i="32"/>
  <c r="S204" i="32"/>
  <c r="S203" i="32"/>
  <c r="S202" i="32"/>
  <c r="S201" i="32"/>
  <c r="S200" i="32"/>
  <c r="S199" i="32"/>
  <c r="S198" i="32"/>
  <c r="S197" i="32"/>
  <c r="S196" i="32"/>
  <c r="S195" i="32"/>
  <c r="S194" i="32"/>
  <c r="S193" i="32"/>
  <c r="S192" i="32"/>
  <c r="S191" i="32"/>
  <c r="S190" i="32"/>
  <c r="S189" i="32"/>
  <c r="S188" i="32"/>
  <c r="S187" i="32"/>
  <c r="S186" i="32"/>
  <c r="S185" i="32"/>
  <c r="S184" i="32"/>
  <c r="S183" i="32"/>
  <c r="S182" i="32"/>
  <c r="S181" i="32"/>
  <c r="S180" i="32"/>
  <c r="S179" i="32"/>
  <c r="S178" i="32"/>
  <c r="S177" i="32"/>
  <c r="S176" i="32"/>
  <c r="S175" i="32"/>
  <c r="S174" i="32"/>
  <c r="S173" i="32"/>
  <c r="S172" i="32"/>
  <c r="S171" i="32"/>
  <c r="S170" i="32"/>
  <c r="S169" i="32"/>
  <c r="S168" i="32"/>
  <c r="S167" i="32"/>
  <c r="S166" i="32"/>
  <c r="S165" i="32"/>
  <c r="S164" i="32"/>
  <c r="S163" i="32"/>
  <c r="S162" i="32"/>
  <c r="S161" i="32"/>
  <c r="S160" i="32"/>
  <c r="S159" i="32"/>
  <c r="S158" i="32"/>
  <c r="S157" i="32"/>
  <c r="S156" i="32"/>
  <c r="S155" i="32"/>
  <c r="S154" i="32"/>
  <c r="S153" i="32"/>
  <c r="S152" i="32"/>
  <c r="S151" i="32"/>
  <c r="S150" i="32"/>
  <c r="S149" i="32"/>
  <c r="S148" i="32"/>
  <c r="S147" i="32"/>
  <c r="S146" i="32"/>
  <c r="S145" i="32"/>
  <c r="S144" i="32"/>
  <c r="S143" i="32"/>
  <c r="S142" i="32"/>
  <c r="S141" i="32"/>
  <c r="S140" i="32"/>
  <c r="S139" i="32"/>
  <c r="S138" i="32"/>
  <c r="S137" i="32"/>
  <c r="S136" i="32"/>
  <c r="S135" i="32"/>
  <c r="S134" i="32"/>
  <c r="S133" i="32"/>
  <c r="S132" i="32"/>
  <c r="S131" i="32"/>
  <c r="S130" i="32"/>
  <c r="S129" i="32"/>
  <c r="S128" i="32"/>
  <c r="S127" i="32"/>
  <c r="S126" i="32"/>
  <c r="S125" i="32"/>
  <c r="S124" i="32"/>
  <c r="S123" i="32"/>
  <c r="S122" i="32"/>
  <c r="S121" i="32"/>
  <c r="S120" i="32"/>
  <c r="S119" i="32"/>
  <c r="S118" i="32"/>
  <c r="S117" i="32"/>
  <c r="S116" i="32"/>
  <c r="S115" i="32"/>
  <c r="S114" i="32"/>
  <c r="S113" i="32"/>
  <c r="S112" i="32"/>
  <c r="S111" i="32"/>
  <c r="S110" i="32"/>
  <c r="S109" i="32"/>
  <c r="S108" i="32"/>
  <c r="S107" i="32"/>
  <c r="S106" i="32"/>
  <c r="S105" i="32"/>
  <c r="S104" i="32"/>
  <c r="S103" i="32"/>
  <c r="S102" i="32"/>
  <c r="S101" i="32"/>
  <c r="S100" i="32"/>
  <c r="S99" i="32"/>
  <c r="S98" i="32"/>
  <c r="S97" i="32"/>
  <c r="S96" i="32"/>
  <c r="S95" i="32"/>
  <c r="S94" i="32"/>
  <c r="S93" i="32"/>
  <c r="S92" i="32"/>
  <c r="S91" i="32"/>
  <c r="S90" i="32"/>
  <c r="S89" i="32"/>
  <c r="S88" i="32"/>
  <c r="S87" i="32"/>
  <c r="S86" i="32"/>
  <c r="S85" i="32"/>
  <c r="S84" i="32"/>
  <c r="S83" i="32"/>
  <c r="S82" i="32"/>
  <c r="S81" i="32"/>
  <c r="S80" i="32"/>
  <c r="S79" i="32"/>
  <c r="S78" i="32"/>
  <c r="S77" i="32"/>
  <c r="S76" i="32"/>
  <c r="S75" i="32"/>
  <c r="S74" i="32"/>
  <c r="S73" i="32"/>
  <c r="S72" i="32"/>
  <c r="S71" i="32"/>
  <c r="S70" i="32"/>
  <c r="S69" i="32"/>
  <c r="S68" i="32"/>
  <c r="S67" i="32"/>
  <c r="S66" i="32"/>
  <c r="S65" i="32"/>
  <c r="S64" i="32"/>
  <c r="S63" i="32"/>
  <c r="S62" i="32"/>
  <c r="S61" i="32"/>
  <c r="S60" i="32"/>
  <c r="S59" i="32"/>
  <c r="S58" i="32"/>
  <c r="S57" i="32"/>
  <c r="S56" i="32"/>
  <c r="S55" i="32"/>
  <c r="S54" i="32"/>
  <c r="S53" i="32"/>
  <c r="S52" i="32"/>
  <c r="S51" i="32"/>
  <c r="S50" i="32"/>
  <c r="S49" i="32"/>
  <c r="S48" i="32"/>
  <c r="S47" i="32"/>
  <c r="S46" i="32"/>
  <c r="S45" i="32"/>
  <c r="S44" i="32"/>
  <c r="Q379" i="32"/>
  <c r="Q378" i="32"/>
  <c r="Q377" i="32"/>
  <c r="Q376" i="32"/>
  <c r="Q375" i="32"/>
  <c r="Q374" i="32"/>
  <c r="Q373" i="32"/>
  <c r="Q372" i="32"/>
  <c r="Q371" i="32"/>
  <c r="Q370" i="32"/>
  <c r="Q369" i="32"/>
  <c r="Q368" i="32"/>
  <c r="Q367" i="32"/>
  <c r="Q366" i="32"/>
  <c r="Q365" i="32"/>
  <c r="Q364" i="32"/>
  <c r="Q363" i="32"/>
  <c r="Q362" i="32"/>
  <c r="Q361" i="32"/>
  <c r="Q360" i="32"/>
  <c r="Q359" i="32"/>
  <c r="Q358" i="32"/>
  <c r="Q357" i="32"/>
  <c r="Q356" i="32"/>
  <c r="Q355" i="32"/>
  <c r="Q354" i="32"/>
  <c r="Q353" i="32"/>
  <c r="Q352" i="32"/>
  <c r="Q351" i="32"/>
  <c r="Q350" i="32"/>
  <c r="Q349" i="32"/>
  <c r="Q348" i="32"/>
  <c r="Q347" i="32"/>
  <c r="Q346" i="32"/>
  <c r="Q345" i="32"/>
  <c r="Q344" i="32"/>
  <c r="Q343" i="32"/>
  <c r="Q342" i="32"/>
  <c r="Q341" i="32"/>
  <c r="Q340" i="32"/>
  <c r="Q339" i="32"/>
  <c r="Q338" i="32"/>
  <c r="Q337" i="32"/>
  <c r="Q336" i="32"/>
  <c r="Q335" i="32"/>
  <c r="Q334" i="32"/>
  <c r="Q333" i="32"/>
  <c r="Q332" i="32"/>
  <c r="Q331" i="32"/>
  <c r="Q330" i="32"/>
  <c r="Q329" i="32"/>
  <c r="Q328" i="32"/>
  <c r="Q327" i="32"/>
  <c r="Q326" i="32"/>
  <c r="Q325" i="32"/>
  <c r="Q324" i="32"/>
  <c r="Q323" i="32"/>
  <c r="Q322" i="32"/>
  <c r="Q321" i="32"/>
  <c r="Q320" i="32"/>
  <c r="Q319" i="32"/>
  <c r="Q318" i="32"/>
  <c r="Q317" i="32"/>
  <c r="Q316" i="32"/>
  <c r="Q315" i="32"/>
  <c r="Q314" i="32"/>
  <c r="Q313" i="32"/>
  <c r="Q312" i="32"/>
  <c r="Q311" i="32"/>
  <c r="Q310" i="32"/>
  <c r="Q309" i="32"/>
  <c r="Q308" i="32"/>
  <c r="Q307" i="32"/>
  <c r="Q306" i="32"/>
  <c r="Q305" i="32"/>
  <c r="Q304" i="32"/>
  <c r="Q303" i="32"/>
  <c r="Q302" i="32"/>
  <c r="Q301" i="32"/>
  <c r="Q300" i="32"/>
  <c r="Q299" i="32"/>
  <c r="Q298" i="32"/>
  <c r="Q297" i="32"/>
  <c r="Q296" i="32"/>
  <c r="Q295" i="32"/>
  <c r="Q294" i="32"/>
  <c r="Q293" i="32"/>
  <c r="Q292" i="32"/>
  <c r="Q291" i="32"/>
  <c r="Q290" i="32"/>
  <c r="Q289" i="32"/>
  <c r="Q288" i="32"/>
  <c r="Q287" i="32"/>
  <c r="Q286" i="32"/>
  <c r="Q285" i="32"/>
  <c r="Q284" i="32"/>
  <c r="Q283" i="32"/>
  <c r="Q282" i="32"/>
  <c r="Q281" i="32"/>
  <c r="Q280" i="32"/>
  <c r="Q279" i="32"/>
  <c r="Q278" i="32"/>
  <c r="Q277" i="32"/>
  <c r="Q276" i="32"/>
  <c r="Q275" i="32"/>
  <c r="Q274" i="32"/>
  <c r="Q273" i="32"/>
  <c r="Q272" i="32"/>
  <c r="Q271" i="32"/>
  <c r="Q270" i="32"/>
  <c r="Q269" i="32"/>
  <c r="Q268" i="32"/>
  <c r="Q267" i="32"/>
  <c r="Q266" i="32"/>
  <c r="Q265" i="32"/>
  <c r="Q264" i="32"/>
  <c r="Q263" i="32"/>
  <c r="Q262" i="32"/>
  <c r="Q261" i="32"/>
  <c r="Q260" i="32"/>
  <c r="Q259" i="32"/>
  <c r="Q258" i="32"/>
  <c r="Q257" i="32"/>
  <c r="Q256" i="32"/>
  <c r="Q255" i="32"/>
  <c r="Q254" i="32"/>
  <c r="Q253" i="32"/>
  <c r="Q252" i="32"/>
  <c r="Q251" i="32"/>
  <c r="Q250" i="32"/>
  <c r="Q249" i="32"/>
  <c r="Q248" i="32"/>
  <c r="Q247" i="32"/>
  <c r="Q246" i="32"/>
  <c r="Q245" i="32"/>
  <c r="Q244" i="32"/>
  <c r="Q243" i="32"/>
  <c r="Q242" i="32"/>
  <c r="Q241" i="32"/>
  <c r="Q240" i="32"/>
  <c r="Q239" i="32"/>
  <c r="Q238" i="32"/>
  <c r="Q237" i="32"/>
  <c r="Q236" i="32"/>
  <c r="Q235" i="32"/>
  <c r="Q234" i="32"/>
  <c r="Q233" i="32"/>
  <c r="Q232" i="32"/>
  <c r="Q231" i="32"/>
  <c r="Q230" i="32"/>
  <c r="Q229" i="32"/>
  <c r="Q228" i="32"/>
  <c r="Q227" i="32"/>
  <c r="Q226" i="32"/>
  <c r="Q225" i="32"/>
  <c r="Q224" i="32"/>
  <c r="Q223" i="32"/>
  <c r="Q222" i="32"/>
  <c r="Q221" i="32"/>
  <c r="Q220" i="32"/>
  <c r="Q219" i="32"/>
  <c r="Q218" i="32"/>
  <c r="Q217" i="32"/>
  <c r="Q216" i="32"/>
  <c r="Q215" i="32"/>
  <c r="Q214" i="32"/>
  <c r="Q213" i="32"/>
  <c r="Q212" i="32"/>
  <c r="Q211" i="32"/>
  <c r="Q210" i="32"/>
  <c r="Q209" i="32"/>
  <c r="Q208" i="32"/>
  <c r="Q207" i="32"/>
  <c r="Q206" i="32"/>
  <c r="Q205" i="32"/>
  <c r="Q204" i="32"/>
  <c r="Q203" i="32"/>
  <c r="Q202" i="32"/>
  <c r="Q201" i="32"/>
  <c r="Q200" i="32"/>
  <c r="Q199" i="32"/>
  <c r="Q198" i="32"/>
  <c r="Q197" i="32"/>
  <c r="Q196" i="32"/>
  <c r="Q195" i="32"/>
  <c r="Q194" i="32"/>
  <c r="Q193" i="32"/>
  <c r="Q192" i="32"/>
  <c r="Q191" i="32"/>
  <c r="Q190" i="32"/>
  <c r="Q189" i="32"/>
  <c r="Q188" i="32"/>
  <c r="Q187" i="32"/>
  <c r="Q186" i="32"/>
  <c r="Q185" i="32"/>
  <c r="Q184" i="32"/>
  <c r="Q183" i="32"/>
  <c r="Q182" i="32"/>
  <c r="Q181" i="32"/>
  <c r="Q180" i="32"/>
  <c r="Q179" i="32"/>
  <c r="Q178" i="32"/>
  <c r="Q177" i="32"/>
  <c r="Q176" i="32"/>
  <c r="Q175" i="32"/>
  <c r="Q174" i="32"/>
  <c r="Q173" i="32"/>
  <c r="Q172" i="32"/>
  <c r="Q171" i="32"/>
  <c r="Q170" i="32"/>
  <c r="Q169" i="32"/>
  <c r="Q168" i="32"/>
  <c r="Q167" i="32"/>
  <c r="Q166" i="32"/>
  <c r="Q165" i="32"/>
  <c r="Q164" i="32"/>
  <c r="Q163" i="32"/>
  <c r="Q162" i="32"/>
  <c r="Q161" i="32"/>
  <c r="Q160" i="32"/>
  <c r="Q159" i="32"/>
  <c r="Q158" i="32"/>
  <c r="Q157" i="32"/>
  <c r="Q156" i="32"/>
  <c r="Q155" i="32"/>
  <c r="Q154" i="32"/>
  <c r="Q153" i="32"/>
  <c r="Q152" i="32"/>
  <c r="Q151" i="32"/>
  <c r="Q150" i="32"/>
  <c r="Q149" i="32"/>
  <c r="Q148" i="32"/>
  <c r="Q147" i="32"/>
  <c r="Q146" i="32"/>
  <c r="Q145" i="32"/>
  <c r="Q144" i="32"/>
  <c r="Q143" i="32"/>
  <c r="Q142" i="32"/>
  <c r="Q141" i="32"/>
  <c r="Q140" i="32"/>
  <c r="Q139" i="32"/>
  <c r="Q138" i="32"/>
  <c r="Q137" i="32"/>
  <c r="Q136" i="32"/>
  <c r="Q135" i="32"/>
  <c r="Q134" i="32"/>
  <c r="Q133" i="32"/>
  <c r="Q132" i="32"/>
  <c r="Q131" i="32"/>
  <c r="Q130" i="32"/>
  <c r="Q129" i="32"/>
  <c r="Q128" i="32"/>
  <c r="Q127" i="32"/>
  <c r="Q126" i="32"/>
  <c r="Q125" i="32"/>
  <c r="Q124" i="32"/>
  <c r="Q123" i="32"/>
  <c r="Q122" i="32"/>
  <c r="Q121" i="32"/>
  <c r="Q120" i="32"/>
  <c r="Q119" i="32"/>
  <c r="Q118" i="32"/>
  <c r="Q117" i="32"/>
  <c r="Q116" i="32"/>
  <c r="Q115" i="32"/>
  <c r="Q114" i="32"/>
  <c r="Q113" i="32"/>
  <c r="Q112" i="32"/>
  <c r="Q111" i="32"/>
  <c r="Q110" i="32"/>
  <c r="Q109" i="32"/>
  <c r="Q108" i="32"/>
  <c r="Q107" i="32"/>
  <c r="Q106" i="32"/>
  <c r="Q105" i="32"/>
  <c r="Q104" i="32"/>
  <c r="Q103" i="32"/>
  <c r="Q102" i="32"/>
  <c r="Q101" i="32"/>
  <c r="Q100" i="32"/>
  <c r="Q99" i="32"/>
  <c r="Q98" i="32"/>
  <c r="Q97" i="32"/>
  <c r="Q96" i="32"/>
  <c r="Q95" i="32"/>
  <c r="Q94" i="32"/>
  <c r="Q93" i="32"/>
  <c r="Q92" i="32"/>
  <c r="Q91" i="32"/>
  <c r="Q90" i="32"/>
  <c r="Q89" i="32"/>
  <c r="Q88" i="32"/>
  <c r="Q87" i="32"/>
  <c r="Q86" i="32"/>
  <c r="Q85" i="32"/>
  <c r="Q84" i="32"/>
  <c r="Q83" i="32"/>
  <c r="Q82" i="32"/>
  <c r="Q81" i="32"/>
  <c r="Q80" i="32"/>
  <c r="Q79" i="32"/>
  <c r="Q78" i="32"/>
  <c r="Q77" i="32"/>
  <c r="Q76" i="32"/>
  <c r="Q75" i="32"/>
  <c r="Q74" i="32"/>
  <c r="Q73" i="32"/>
  <c r="Q72" i="32"/>
  <c r="Q71" i="32"/>
  <c r="Q70" i="32"/>
  <c r="Q69" i="32"/>
  <c r="Q68" i="32"/>
  <c r="Q67" i="32"/>
  <c r="Q66" i="32"/>
  <c r="Q65" i="32"/>
  <c r="Q64" i="32"/>
  <c r="Q63" i="32"/>
  <c r="Q62" i="32"/>
  <c r="Q61" i="32"/>
  <c r="Q60" i="32"/>
  <c r="Q59" i="32"/>
  <c r="Q58" i="32"/>
  <c r="Q57" i="32"/>
  <c r="Q56" i="32"/>
  <c r="Q55" i="32"/>
  <c r="Q54" i="32"/>
  <c r="Q53" i="32"/>
  <c r="Q52" i="32"/>
  <c r="Q51" i="32"/>
  <c r="Q50" i="32"/>
  <c r="Q49" i="32"/>
  <c r="Q48" i="32"/>
  <c r="Q47" i="32"/>
  <c r="Q46" i="32"/>
  <c r="Q45" i="32"/>
  <c r="Q44" i="32"/>
  <c r="O379" i="32"/>
  <c r="O378" i="32"/>
  <c r="O377" i="32"/>
  <c r="O376" i="32"/>
  <c r="O375" i="32"/>
  <c r="O374" i="32"/>
  <c r="O373" i="32"/>
  <c r="O372" i="32"/>
  <c r="O371" i="32"/>
  <c r="O370" i="32"/>
  <c r="O369" i="32"/>
  <c r="O368" i="32"/>
  <c r="O367" i="32"/>
  <c r="O366" i="32"/>
  <c r="O365" i="32"/>
  <c r="O364" i="32"/>
  <c r="O363" i="32"/>
  <c r="O362" i="32"/>
  <c r="O361" i="32"/>
  <c r="O360" i="32"/>
  <c r="O359" i="32"/>
  <c r="O358" i="32"/>
  <c r="O357" i="32"/>
  <c r="O356" i="32"/>
  <c r="O355" i="32"/>
  <c r="O354" i="32"/>
  <c r="O353" i="32"/>
  <c r="O352" i="32"/>
  <c r="O351" i="32"/>
  <c r="O350" i="32"/>
  <c r="O349" i="32"/>
  <c r="O348" i="32"/>
  <c r="O347" i="32"/>
  <c r="O346" i="32"/>
  <c r="O345" i="32"/>
  <c r="O344" i="32"/>
  <c r="O343" i="32"/>
  <c r="O342" i="32"/>
  <c r="O341" i="32"/>
  <c r="O340" i="32"/>
  <c r="O339" i="32"/>
  <c r="O338" i="32"/>
  <c r="O337" i="32"/>
  <c r="O336" i="32"/>
  <c r="O335" i="32"/>
  <c r="O334" i="32"/>
  <c r="O333" i="32"/>
  <c r="O332" i="32"/>
  <c r="O331" i="32"/>
  <c r="O330" i="32"/>
  <c r="O329" i="32"/>
  <c r="O328" i="32"/>
  <c r="O327" i="32"/>
  <c r="O326" i="32"/>
  <c r="O325" i="32"/>
  <c r="O324" i="32"/>
  <c r="O323" i="32"/>
  <c r="O322" i="32"/>
  <c r="O321" i="32"/>
  <c r="O320" i="32"/>
  <c r="O319" i="32"/>
  <c r="O318" i="32"/>
  <c r="O317" i="32"/>
  <c r="O316" i="32"/>
  <c r="O315" i="32"/>
  <c r="O314" i="32"/>
  <c r="O313" i="32"/>
  <c r="O312" i="32"/>
  <c r="O311" i="32"/>
  <c r="O310" i="32"/>
  <c r="O309" i="32"/>
  <c r="O308" i="32"/>
  <c r="O307" i="32"/>
  <c r="O306" i="32"/>
  <c r="O305" i="32"/>
  <c r="O304" i="32"/>
  <c r="O303" i="32"/>
  <c r="O302" i="32"/>
  <c r="O301" i="32"/>
  <c r="O300" i="32"/>
  <c r="O299" i="32"/>
  <c r="O298" i="32"/>
  <c r="O297" i="32"/>
  <c r="O296" i="32"/>
  <c r="O295" i="32"/>
  <c r="O294" i="32"/>
  <c r="O293" i="32"/>
  <c r="O292" i="32"/>
  <c r="O291" i="32"/>
  <c r="O290" i="32"/>
  <c r="O289" i="32"/>
  <c r="O288" i="32"/>
  <c r="O287" i="32"/>
  <c r="O286" i="32"/>
  <c r="O285" i="32"/>
  <c r="O284" i="32"/>
  <c r="O283" i="32"/>
  <c r="O282" i="32"/>
  <c r="O281" i="32"/>
  <c r="O280" i="32"/>
  <c r="O279" i="32"/>
  <c r="O278" i="32"/>
  <c r="O277" i="32"/>
  <c r="O276" i="32"/>
  <c r="O275" i="32"/>
  <c r="O274" i="32"/>
  <c r="O273" i="32"/>
  <c r="O272" i="32"/>
  <c r="O271" i="32"/>
  <c r="O270" i="32"/>
  <c r="O269" i="32"/>
  <c r="O268" i="32"/>
  <c r="O267" i="32"/>
  <c r="O266" i="32"/>
  <c r="O265" i="32"/>
  <c r="O264" i="32"/>
  <c r="O263" i="32"/>
  <c r="O262" i="32"/>
  <c r="O261" i="32"/>
  <c r="O260" i="32"/>
  <c r="O259" i="32"/>
  <c r="O258" i="32"/>
  <c r="O257" i="32"/>
  <c r="O256" i="32"/>
  <c r="O255" i="32"/>
  <c r="O254" i="32"/>
  <c r="O253" i="32"/>
  <c r="O252" i="32"/>
  <c r="O251" i="32"/>
  <c r="O250" i="32"/>
  <c r="O249" i="32"/>
  <c r="O248" i="32"/>
  <c r="O247" i="32"/>
  <c r="O246" i="32"/>
  <c r="O245" i="32"/>
  <c r="O244" i="32"/>
  <c r="O243" i="32"/>
  <c r="O242" i="32"/>
  <c r="O241" i="32"/>
  <c r="O240" i="32"/>
  <c r="O239" i="32"/>
  <c r="O238" i="32"/>
  <c r="O237" i="32"/>
  <c r="O236" i="32"/>
  <c r="O235" i="32"/>
  <c r="O234" i="32"/>
  <c r="O233" i="32"/>
  <c r="O232" i="32"/>
  <c r="O231" i="32"/>
  <c r="O230" i="32"/>
  <c r="O229" i="32"/>
  <c r="O228" i="32"/>
  <c r="O227" i="32"/>
  <c r="O226" i="32"/>
  <c r="O225" i="32"/>
  <c r="O224" i="32"/>
  <c r="O223" i="32"/>
  <c r="O222" i="32"/>
  <c r="O221" i="32"/>
  <c r="O220" i="32"/>
  <c r="O219" i="32"/>
  <c r="O218" i="32"/>
  <c r="O217" i="32"/>
  <c r="O216" i="32"/>
  <c r="O215" i="32"/>
  <c r="O214" i="32"/>
  <c r="O213" i="32"/>
  <c r="O212" i="32"/>
  <c r="O211" i="32"/>
  <c r="O210" i="32"/>
  <c r="O209" i="32"/>
  <c r="O208" i="32"/>
  <c r="O207" i="32"/>
  <c r="O206" i="32"/>
  <c r="O205" i="32"/>
  <c r="O204" i="32"/>
  <c r="O203" i="32"/>
  <c r="O202" i="32"/>
  <c r="O201" i="32"/>
  <c r="O200" i="32"/>
  <c r="O199" i="32"/>
  <c r="O198" i="32"/>
  <c r="O197" i="32"/>
  <c r="O196" i="32"/>
  <c r="O195" i="32"/>
  <c r="O194" i="32"/>
  <c r="O193" i="32"/>
  <c r="O192" i="32"/>
  <c r="O191" i="32"/>
  <c r="O190" i="32"/>
  <c r="O189" i="32"/>
  <c r="O188" i="32"/>
  <c r="O187" i="32"/>
  <c r="O186" i="32"/>
  <c r="O185" i="32"/>
  <c r="O184" i="32"/>
  <c r="O183" i="32"/>
  <c r="O182" i="32"/>
  <c r="O181" i="32"/>
  <c r="O180" i="32"/>
  <c r="O179" i="32"/>
  <c r="O178" i="32"/>
  <c r="O177" i="32"/>
  <c r="O176" i="32"/>
  <c r="O175" i="32"/>
  <c r="O174" i="32"/>
  <c r="O173" i="32"/>
  <c r="O172" i="32"/>
  <c r="O171" i="32"/>
  <c r="O170" i="32"/>
  <c r="O169" i="32"/>
  <c r="O168" i="32"/>
  <c r="O167" i="32"/>
  <c r="O166" i="32"/>
  <c r="O165" i="32"/>
  <c r="O164" i="32"/>
  <c r="O163" i="32"/>
  <c r="O162" i="32"/>
  <c r="O161" i="32"/>
  <c r="O160" i="32"/>
  <c r="O159" i="32"/>
  <c r="O158" i="32"/>
  <c r="O157" i="32"/>
  <c r="O156" i="32"/>
  <c r="O155" i="32"/>
  <c r="O154" i="32"/>
  <c r="O153" i="32"/>
  <c r="O152" i="32"/>
  <c r="O151" i="32"/>
  <c r="O150" i="32"/>
  <c r="O149" i="32"/>
  <c r="O148" i="32"/>
  <c r="O147" i="32"/>
  <c r="O146" i="32"/>
  <c r="O145" i="32"/>
  <c r="O144" i="32"/>
  <c r="O143" i="32"/>
  <c r="O142" i="32"/>
  <c r="O141" i="32"/>
  <c r="O140" i="32"/>
  <c r="O139" i="32"/>
  <c r="O138" i="32"/>
  <c r="O137" i="32"/>
  <c r="O136" i="32"/>
  <c r="O135" i="32"/>
  <c r="O134" i="32"/>
  <c r="O133" i="32"/>
  <c r="O132" i="32"/>
  <c r="O131" i="32"/>
  <c r="O130" i="32"/>
  <c r="O129" i="32"/>
  <c r="O128" i="32"/>
  <c r="O127" i="32"/>
  <c r="O126" i="32"/>
  <c r="O125" i="32"/>
  <c r="O124" i="32"/>
  <c r="O123" i="32"/>
  <c r="O122" i="32"/>
  <c r="O121" i="32"/>
  <c r="O120" i="32"/>
  <c r="O119" i="32"/>
  <c r="O118" i="32"/>
  <c r="O117" i="32"/>
  <c r="O116" i="32"/>
  <c r="O115" i="32"/>
  <c r="O114" i="32"/>
  <c r="O113" i="32"/>
  <c r="O112" i="32"/>
  <c r="O111" i="32"/>
  <c r="O110" i="32"/>
  <c r="O109" i="32"/>
  <c r="O108" i="32"/>
  <c r="O107" i="32"/>
  <c r="O106" i="32"/>
  <c r="O105" i="32"/>
  <c r="O104" i="32"/>
  <c r="O103" i="32"/>
  <c r="O102" i="32"/>
  <c r="O101" i="32"/>
  <c r="O100" i="32"/>
  <c r="O99" i="32"/>
  <c r="O98" i="32"/>
  <c r="O97" i="32"/>
  <c r="O96" i="32"/>
  <c r="O95" i="32"/>
  <c r="O94" i="32"/>
  <c r="O93" i="32"/>
  <c r="O92" i="32"/>
  <c r="O91" i="32"/>
  <c r="O90" i="32"/>
  <c r="O89" i="32"/>
  <c r="O88" i="32"/>
  <c r="O87" i="32"/>
  <c r="O86" i="32"/>
  <c r="O85" i="32"/>
  <c r="O84" i="32"/>
  <c r="O83" i="32"/>
  <c r="O82" i="32"/>
  <c r="O81" i="32"/>
  <c r="O80" i="32"/>
  <c r="O79" i="32"/>
  <c r="O78" i="32"/>
  <c r="O77" i="32"/>
  <c r="O76" i="32"/>
  <c r="O75" i="32"/>
  <c r="O74" i="32"/>
  <c r="O73" i="32"/>
  <c r="O72" i="32"/>
  <c r="O71" i="32"/>
  <c r="O70" i="32"/>
  <c r="O69" i="32"/>
  <c r="O68" i="32"/>
  <c r="O67" i="32"/>
  <c r="O66" i="32"/>
  <c r="O65" i="32"/>
  <c r="O64" i="32"/>
  <c r="O63" i="32"/>
  <c r="O62" i="32"/>
  <c r="O61" i="32"/>
  <c r="O60" i="32"/>
  <c r="O59" i="32"/>
  <c r="O58" i="32"/>
  <c r="O57" i="32"/>
  <c r="O56" i="32"/>
  <c r="O55" i="32"/>
  <c r="O54" i="32"/>
  <c r="O53" i="32"/>
  <c r="O52" i="32"/>
  <c r="O51" i="32"/>
  <c r="O50" i="32"/>
  <c r="O49" i="32"/>
  <c r="O48" i="32"/>
  <c r="O47" i="32"/>
  <c r="O46" i="32"/>
  <c r="O45" i="32"/>
  <c r="O44" i="32"/>
  <c r="M379" i="32"/>
  <c r="M378" i="32"/>
  <c r="M377" i="32"/>
  <c r="M376" i="32"/>
  <c r="M375" i="32"/>
  <c r="M374" i="32"/>
  <c r="M373" i="32"/>
  <c r="M372" i="32"/>
  <c r="M371" i="32"/>
  <c r="M370" i="32"/>
  <c r="M369" i="32"/>
  <c r="M368" i="32"/>
  <c r="M367" i="32"/>
  <c r="M366" i="32"/>
  <c r="M365" i="32"/>
  <c r="M364" i="32"/>
  <c r="M363" i="32"/>
  <c r="M362" i="32"/>
  <c r="M361" i="32"/>
  <c r="M360" i="32"/>
  <c r="M359" i="32"/>
  <c r="M358" i="32"/>
  <c r="M357" i="32"/>
  <c r="M356" i="32"/>
  <c r="M355" i="32"/>
  <c r="M354" i="32"/>
  <c r="M353" i="32"/>
  <c r="M352" i="32"/>
  <c r="M351" i="32"/>
  <c r="M350" i="32"/>
  <c r="M349" i="32"/>
  <c r="M348" i="32"/>
  <c r="M347" i="32"/>
  <c r="M346" i="32"/>
  <c r="M345" i="32"/>
  <c r="M344" i="32"/>
  <c r="M343" i="32"/>
  <c r="M342" i="32"/>
  <c r="M341" i="32"/>
  <c r="M340" i="32"/>
  <c r="M339" i="32"/>
  <c r="M338" i="32"/>
  <c r="M337" i="32"/>
  <c r="M336" i="32"/>
  <c r="M335" i="32"/>
  <c r="M334" i="32"/>
  <c r="M333" i="32"/>
  <c r="M332" i="32"/>
  <c r="M331" i="32"/>
  <c r="M330" i="32"/>
  <c r="M329" i="32"/>
  <c r="M328" i="32"/>
  <c r="M327" i="32"/>
  <c r="M326" i="32"/>
  <c r="M325" i="32"/>
  <c r="M324" i="32"/>
  <c r="M323" i="32"/>
  <c r="M322" i="32"/>
  <c r="M321" i="32"/>
  <c r="M320" i="32"/>
  <c r="M319" i="32"/>
  <c r="M318" i="32"/>
  <c r="M317" i="32"/>
  <c r="M316" i="32"/>
  <c r="M315" i="32"/>
  <c r="M314" i="32"/>
  <c r="M313" i="32"/>
  <c r="M312" i="32"/>
  <c r="M311" i="32"/>
  <c r="M310" i="32"/>
  <c r="M309" i="32"/>
  <c r="M308" i="32"/>
  <c r="M307" i="32"/>
  <c r="M306" i="32"/>
  <c r="M305" i="32"/>
  <c r="M304" i="32"/>
  <c r="M303" i="32"/>
  <c r="M302" i="32"/>
  <c r="M301" i="32"/>
  <c r="M300" i="32"/>
  <c r="M299" i="32"/>
  <c r="M298" i="32"/>
  <c r="M297" i="32"/>
  <c r="M296" i="32"/>
  <c r="M295" i="32"/>
  <c r="M294" i="32"/>
  <c r="M293" i="32"/>
  <c r="M292" i="32"/>
  <c r="M291" i="32"/>
  <c r="M290" i="32"/>
  <c r="M289" i="32"/>
  <c r="M288" i="32"/>
  <c r="M287" i="32"/>
  <c r="M286" i="32"/>
  <c r="M285" i="32"/>
  <c r="M284" i="32"/>
  <c r="M283" i="32"/>
  <c r="M282" i="32"/>
  <c r="M281" i="32"/>
  <c r="M280" i="32"/>
  <c r="M279" i="32"/>
  <c r="M278" i="32"/>
  <c r="M277" i="32"/>
  <c r="M276" i="32"/>
  <c r="M275" i="32"/>
  <c r="M274" i="32"/>
  <c r="M273" i="32"/>
  <c r="M272" i="32"/>
  <c r="M271" i="32"/>
  <c r="M270" i="32"/>
  <c r="M269" i="32"/>
  <c r="M268" i="32"/>
  <c r="M267" i="32"/>
  <c r="M266" i="32"/>
  <c r="M265" i="32"/>
  <c r="M264" i="32"/>
  <c r="M263" i="32"/>
  <c r="M262" i="32"/>
  <c r="M261" i="32"/>
  <c r="M260" i="32"/>
  <c r="M259" i="32"/>
  <c r="M258" i="32"/>
  <c r="M257" i="32"/>
  <c r="M256" i="32"/>
  <c r="M255" i="32"/>
  <c r="M254" i="32"/>
  <c r="M253" i="32"/>
  <c r="M252" i="32"/>
  <c r="M251" i="32"/>
  <c r="M250" i="32"/>
  <c r="M249" i="32"/>
  <c r="M248" i="32"/>
  <c r="M247" i="32"/>
  <c r="M246" i="32"/>
  <c r="M245" i="32"/>
  <c r="M244" i="32"/>
  <c r="M243" i="32"/>
  <c r="M242" i="32"/>
  <c r="M241" i="32"/>
  <c r="M240" i="32"/>
  <c r="M239" i="32"/>
  <c r="M238" i="32"/>
  <c r="M237" i="32"/>
  <c r="M236" i="32"/>
  <c r="M235" i="32"/>
  <c r="M234" i="32"/>
  <c r="M233" i="32"/>
  <c r="M232" i="32"/>
  <c r="M231" i="32"/>
  <c r="M230" i="32"/>
  <c r="M229" i="32"/>
  <c r="M228" i="32"/>
  <c r="M227" i="32"/>
  <c r="M226" i="32"/>
  <c r="M225" i="32"/>
  <c r="M224" i="32"/>
  <c r="M223" i="32"/>
  <c r="M222" i="32"/>
  <c r="M221" i="32"/>
  <c r="M220" i="32"/>
  <c r="M219" i="32"/>
  <c r="M218" i="32"/>
  <c r="M217" i="32"/>
  <c r="M216" i="32"/>
  <c r="M215" i="32"/>
  <c r="M214" i="32"/>
  <c r="M213" i="32"/>
  <c r="M212" i="32"/>
  <c r="M211" i="32"/>
  <c r="M210" i="32"/>
  <c r="M209" i="32"/>
  <c r="M208" i="32"/>
  <c r="M207" i="32"/>
  <c r="M206" i="32"/>
  <c r="M205" i="32"/>
  <c r="M204" i="32"/>
  <c r="M203" i="32"/>
  <c r="M202" i="32"/>
  <c r="M201" i="32"/>
  <c r="M200" i="32"/>
  <c r="M199" i="32"/>
  <c r="M198" i="32"/>
  <c r="M197" i="32"/>
  <c r="M196" i="32"/>
  <c r="M195" i="32"/>
  <c r="M194" i="32"/>
  <c r="M193" i="32"/>
  <c r="M192" i="32"/>
  <c r="M191" i="32"/>
  <c r="M190" i="32"/>
  <c r="M189" i="32"/>
  <c r="M188" i="32"/>
  <c r="M187" i="32"/>
  <c r="M186" i="32"/>
  <c r="M185" i="32"/>
  <c r="M184" i="32"/>
  <c r="M183" i="32"/>
  <c r="M182" i="32"/>
  <c r="M181" i="32"/>
  <c r="M180" i="32"/>
  <c r="M179" i="32"/>
  <c r="M178" i="32"/>
  <c r="M177" i="32"/>
  <c r="M176" i="32"/>
  <c r="M175" i="32"/>
  <c r="M174" i="32"/>
  <c r="M173" i="32"/>
  <c r="M172" i="32"/>
  <c r="M171" i="32"/>
  <c r="M170" i="32"/>
  <c r="M169" i="32"/>
  <c r="M168" i="32"/>
  <c r="M167" i="32"/>
  <c r="M166" i="32"/>
  <c r="M165" i="32"/>
  <c r="M164" i="32"/>
  <c r="M163" i="32"/>
  <c r="M162" i="32"/>
  <c r="M161" i="32"/>
  <c r="M160" i="32"/>
  <c r="M159" i="32"/>
  <c r="M158" i="32"/>
  <c r="M157" i="32"/>
  <c r="M156" i="32"/>
  <c r="M155" i="32"/>
  <c r="M154" i="32"/>
  <c r="M153" i="32"/>
  <c r="M152" i="32"/>
  <c r="M151" i="32"/>
  <c r="M150" i="32"/>
  <c r="M149" i="32"/>
  <c r="M148" i="32"/>
  <c r="M147" i="32"/>
  <c r="M146" i="32"/>
  <c r="M145" i="32"/>
  <c r="M144" i="32"/>
  <c r="M143" i="32"/>
  <c r="M142" i="32"/>
  <c r="M141" i="32"/>
  <c r="M140" i="32"/>
  <c r="M139" i="32"/>
  <c r="M138" i="32"/>
  <c r="M137" i="32"/>
  <c r="M136" i="32"/>
  <c r="M135" i="32"/>
  <c r="M134" i="32"/>
  <c r="M133" i="32"/>
  <c r="M132" i="32"/>
  <c r="M131" i="32"/>
  <c r="M130" i="32"/>
  <c r="M129" i="32"/>
  <c r="M128" i="32"/>
  <c r="M127" i="32"/>
  <c r="M126" i="32"/>
  <c r="M125" i="32"/>
  <c r="M124" i="32"/>
  <c r="M123" i="32"/>
  <c r="M122" i="32"/>
  <c r="M121" i="32"/>
  <c r="M120" i="32"/>
  <c r="M119" i="32"/>
  <c r="M118" i="32"/>
  <c r="M117" i="32"/>
  <c r="M116" i="32"/>
  <c r="M115" i="32"/>
  <c r="M114" i="32"/>
  <c r="M113" i="32"/>
  <c r="M112" i="32"/>
  <c r="M111" i="32"/>
  <c r="M110" i="32"/>
  <c r="M109" i="32"/>
  <c r="M108" i="32"/>
  <c r="M107" i="32"/>
  <c r="M106" i="32"/>
  <c r="M105" i="32"/>
  <c r="M104" i="32"/>
  <c r="M103" i="32"/>
  <c r="M102" i="32"/>
  <c r="M101" i="32"/>
  <c r="M100" i="32"/>
  <c r="M99" i="32"/>
  <c r="M98" i="32"/>
  <c r="M97" i="32"/>
  <c r="M96" i="32"/>
  <c r="M95" i="32"/>
  <c r="M94" i="32"/>
  <c r="M93" i="32"/>
  <c r="M92" i="32"/>
  <c r="M91" i="32"/>
  <c r="M90" i="32"/>
  <c r="M89" i="32"/>
  <c r="M88" i="32"/>
  <c r="M87" i="32"/>
  <c r="M86" i="32"/>
  <c r="M85" i="32"/>
  <c r="M84" i="32"/>
  <c r="M83" i="32"/>
  <c r="M82" i="32"/>
  <c r="M81" i="32"/>
  <c r="M80" i="32"/>
  <c r="M79" i="32"/>
  <c r="M78" i="32"/>
  <c r="M77" i="32"/>
  <c r="M76" i="32"/>
  <c r="M75" i="32"/>
  <c r="M74" i="32"/>
  <c r="M73" i="32"/>
  <c r="M72" i="32"/>
  <c r="M71" i="32"/>
  <c r="M70" i="32"/>
  <c r="M69" i="32"/>
  <c r="M68" i="32"/>
  <c r="M67" i="32"/>
  <c r="M66" i="32"/>
  <c r="M65" i="32"/>
  <c r="M64" i="32"/>
  <c r="M63" i="32"/>
  <c r="M62" i="32"/>
  <c r="M61" i="32"/>
  <c r="M60" i="32"/>
  <c r="M59" i="32"/>
  <c r="M58" i="32"/>
  <c r="M57" i="32"/>
  <c r="M56" i="32"/>
  <c r="M55" i="32"/>
  <c r="M54" i="32"/>
  <c r="M53" i="32"/>
  <c r="M52" i="32"/>
  <c r="M51" i="32"/>
  <c r="M50" i="32"/>
  <c r="M49" i="32"/>
  <c r="M48" i="32"/>
  <c r="M47" i="32"/>
  <c r="M46" i="32"/>
  <c r="M45" i="32"/>
  <c r="M44" i="32"/>
  <c r="K365" i="32"/>
  <c r="K364" i="32"/>
  <c r="K363" i="32"/>
  <c r="K362" i="32"/>
  <c r="K361" i="32"/>
  <c r="K360" i="32"/>
  <c r="K359" i="32"/>
  <c r="K358" i="32"/>
  <c r="K357" i="32"/>
  <c r="K356" i="32"/>
  <c r="K355" i="32"/>
  <c r="K354" i="32"/>
  <c r="K353" i="32"/>
  <c r="K352" i="32"/>
  <c r="K351" i="32"/>
  <c r="K350" i="32"/>
  <c r="K349" i="32"/>
  <c r="K348" i="32"/>
  <c r="K347" i="32"/>
  <c r="K346" i="32"/>
  <c r="K345" i="32"/>
  <c r="K344" i="32"/>
  <c r="K343" i="32"/>
  <c r="K342" i="32"/>
  <c r="K341" i="32"/>
  <c r="K340" i="32"/>
  <c r="K339" i="32"/>
  <c r="K338" i="32"/>
  <c r="K337" i="32"/>
  <c r="K336" i="32"/>
  <c r="K335" i="32"/>
  <c r="K334" i="32"/>
  <c r="K333" i="32"/>
  <c r="K332" i="32"/>
  <c r="K331" i="32"/>
  <c r="K330" i="32"/>
  <c r="K329" i="32"/>
  <c r="K328" i="32"/>
  <c r="K327" i="32"/>
  <c r="K326" i="32"/>
  <c r="K325" i="32"/>
  <c r="K324" i="32"/>
  <c r="K323" i="32"/>
  <c r="K322" i="32"/>
  <c r="K321" i="32"/>
  <c r="K320" i="32"/>
  <c r="K319" i="32"/>
  <c r="K318" i="32"/>
  <c r="K317" i="32"/>
  <c r="K316" i="32"/>
  <c r="K315" i="32"/>
  <c r="K314" i="32"/>
  <c r="K313" i="32"/>
  <c r="K312" i="32"/>
  <c r="K311" i="32"/>
  <c r="K310" i="32"/>
  <c r="K309" i="32"/>
  <c r="K308" i="32"/>
  <c r="K307" i="32"/>
  <c r="K306" i="32"/>
  <c r="K305" i="32"/>
  <c r="K304" i="32"/>
  <c r="K303" i="32"/>
  <c r="K302" i="32"/>
  <c r="K301" i="32"/>
  <c r="K300" i="32"/>
  <c r="K299" i="32"/>
  <c r="K298" i="32"/>
  <c r="K297" i="32"/>
  <c r="K296" i="32"/>
  <c r="K295" i="32"/>
  <c r="K294" i="32"/>
  <c r="K293" i="32"/>
  <c r="K292" i="32"/>
  <c r="K291" i="32"/>
  <c r="K290" i="32"/>
  <c r="K289" i="32"/>
  <c r="K288" i="32"/>
  <c r="K287" i="32"/>
  <c r="K286" i="32"/>
  <c r="K285" i="32"/>
  <c r="K284" i="32"/>
  <c r="K283" i="32"/>
  <c r="K282" i="32"/>
  <c r="K281" i="32"/>
  <c r="K280" i="32"/>
  <c r="K279" i="32"/>
  <c r="K278" i="32"/>
  <c r="K277" i="32"/>
  <c r="K276" i="32"/>
  <c r="K275" i="32"/>
  <c r="K274" i="32"/>
  <c r="K273" i="32"/>
  <c r="K272" i="32"/>
  <c r="K271" i="32"/>
  <c r="K270" i="32"/>
  <c r="K269" i="32"/>
  <c r="K268" i="32"/>
  <c r="K267" i="32"/>
  <c r="K266" i="32"/>
  <c r="K265" i="32"/>
  <c r="K264" i="32"/>
  <c r="K263" i="32"/>
  <c r="K262" i="32"/>
  <c r="K261" i="32"/>
  <c r="K260" i="32"/>
  <c r="K259" i="32"/>
  <c r="K258" i="32"/>
  <c r="K257" i="32"/>
  <c r="K256" i="32"/>
  <c r="K255" i="32"/>
  <c r="K254" i="32"/>
  <c r="K253" i="32"/>
  <c r="K252" i="32"/>
  <c r="K251" i="32"/>
  <c r="K250" i="32"/>
  <c r="K249" i="32"/>
  <c r="K248" i="32"/>
  <c r="K247" i="32"/>
  <c r="K246" i="32"/>
  <c r="K245" i="32"/>
  <c r="K244" i="32"/>
  <c r="K243" i="32"/>
  <c r="K242" i="32"/>
  <c r="K241" i="32"/>
  <c r="K240" i="32"/>
  <c r="K239" i="32"/>
  <c r="K238" i="32"/>
  <c r="K237" i="32"/>
  <c r="K236" i="32"/>
  <c r="K235" i="32"/>
  <c r="K234" i="32"/>
  <c r="K233" i="32"/>
  <c r="K232" i="32"/>
  <c r="K231" i="32"/>
  <c r="K230" i="32"/>
  <c r="K229" i="32"/>
  <c r="K228" i="32"/>
  <c r="K227" i="32"/>
  <c r="K226" i="32"/>
  <c r="K225" i="32"/>
  <c r="K224" i="32"/>
  <c r="K223" i="32"/>
  <c r="K222" i="32"/>
  <c r="K221" i="32"/>
  <c r="K220" i="32"/>
  <c r="K219" i="32"/>
  <c r="K218" i="32"/>
  <c r="K217" i="32"/>
  <c r="K216" i="32"/>
  <c r="K215" i="32"/>
  <c r="K214" i="32"/>
  <c r="K213" i="32"/>
  <c r="K212" i="32"/>
  <c r="K211" i="32"/>
  <c r="K210" i="32"/>
  <c r="K209" i="32"/>
  <c r="K208" i="32"/>
  <c r="K207" i="32"/>
  <c r="K206" i="32"/>
  <c r="K205" i="32"/>
  <c r="K204" i="32"/>
  <c r="K203" i="32"/>
  <c r="K202" i="32"/>
  <c r="K201" i="32"/>
  <c r="K200" i="32"/>
  <c r="K199" i="32"/>
  <c r="K198" i="32"/>
  <c r="K197" i="32"/>
  <c r="K196" i="32"/>
  <c r="K195" i="32"/>
  <c r="K194" i="32"/>
  <c r="K193" i="32"/>
  <c r="K192" i="32"/>
  <c r="K191" i="32"/>
  <c r="K190" i="32"/>
  <c r="K189" i="32"/>
  <c r="K188" i="32"/>
  <c r="K187" i="32"/>
  <c r="K186" i="32"/>
  <c r="K185" i="32"/>
  <c r="K184" i="32"/>
  <c r="K183" i="32"/>
  <c r="K182" i="32"/>
  <c r="K181" i="32"/>
  <c r="K180" i="32"/>
  <c r="K179" i="32"/>
  <c r="K178" i="32"/>
  <c r="K177" i="32"/>
  <c r="K176" i="32"/>
  <c r="K175" i="32"/>
  <c r="K174" i="32"/>
  <c r="K173" i="32"/>
  <c r="K172" i="32"/>
  <c r="K171" i="32"/>
  <c r="K170" i="32"/>
  <c r="K169" i="32"/>
  <c r="K168" i="32"/>
  <c r="K167" i="32"/>
  <c r="K166" i="32"/>
  <c r="K165" i="32"/>
  <c r="K164" i="32"/>
  <c r="K163" i="32"/>
  <c r="K162" i="32"/>
  <c r="K161" i="32"/>
  <c r="K160" i="32"/>
  <c r="K159" i="32"/>
  <c r="K158" i="32"/>
  <c r="K157" i="32"/>
  <c r="K156" i="32"/>
  <c r="K155" i="32"/>
  <c r="K154" i="32"/>
  <c r="K153" i="32"/>
  <c r="K152" i="32"/>
  <c r="K151" i="32"/>
  <c r="K150" i="32"/>
  <c r="K149" i="32"/>
  <c r="K148" i="32"/>
  <c r="K147" i="32"/>
  <c r="K146" i="32"/>
  <c r="K145" i="32"/>
  <c r="K144" i="32"/>
  <c r="K143" i="32"/>
  <c r="K142" i="32"/>
  <c r="K141" i="32"/>
  <c r="K140" i="32"/>
  <c r="K139" i="32"/>
  <c r="K138" i="32"/>
  <c r="K137" i="32"/>
  <c r="K136" i="32"/>
  <c r="K135" i="32"/>
  <c r="K134" i="32"/>
  <c r="K133" i="32"/>
  <c r="K132" i="32"/>
  <c r="K131" i="32"/>
  <c r="K130" i="32"/>
  <c r="K129" i="32"/>
  <c r="K128" i="32"/>
  <c r="K127" i="32"/>
  <c r="K126" i="32"/>
  <c r="K125" i="32"/>
  <c r="K124" i="32"/>
  <c r="K123" i="32"/>
  <c r="K122" i="32"/>
  <c r="K121" i="32"/>
  <c r="K120" i="32"/>
  <c r="K119" i="32"/>
  <c r="K118" i="32"/>
  <c r="K117" i="32"/>
  <c r="K116" i="32"/>
  <c r="K115" i="32"/>
  <c r="K114" i="32"/>
  <c r="K113" i="32"/>
  <c r="K112" i="32"/>
  <c r="K111" i="32"/>
  <c r="K110" i="32"/>
  <c r="K109" i="32"/>
  <c r="K108" i="32"/>
  <c r="K107" i="32"/>
  <c r="K106" i="32"/>
  <c r="K105" i="32"/>
  <c r="K104" i="32"/>
  <c r="K103" i="32"/>
  <c r="K102" i="32"/>
  <c r="K101" i="32"/>
  <c r="K100" i="32"/>
  <c r="K99" i="32"/>
  <c r="K98" i="32"/>
  <c r="K97" i="32"/>
  <c r="K96" i="32"/>
  <c r="K95" i="32"/>
  <c r="K94" i="32"/>
  <c r="K93" i="32"/>
  <c r="K92" i="32"/>
  <c r="K91" i="32"/>
  <c r="K90" i="32"/>
  <c r="K89" i="32"/>
  <c r="K88" i="32"/>
  <c r="K87" i="32"/>
  <c r="K86" i="32"/>
  <c r="K85" i="32"/>
  <c r="K84" i="32"/>
  <c r="K83" i="32"/>
  <c r="K82" i="32"/>
  <c r="K81" i="32"/>
  <c r="K80" i="32"/>
  <c r="K79" i="32"/>
  <c r="K78" i="32"/>
  <c r="K77" i="32"/>
  <c r="K76" i="32"/>
  <c r="K75" i="32"/>
  <c r="K74" i="32"/>
  <c r="K73" i="32"/>
  <c r="K72" i="32"/>
  <c r="K71" i="32"/>
  <c r="K70" i="32"/>
  <c r="K69" i="32"/>
  <c r="K68" i="32"/>
  <c r="K67" i="32"/>
  <c r="K66" i="32"/>
  <c r="K65" i="32"/>
  <c r="K64" i="32"/>
  <c r="K63" i="32"/>
  <c r="K62" i="32"/>
  <c r="K61" i="32"/>
  <c r="K60" i="32"/>
  <c r="K59" i="32"/>
  <c r="K58" i="32"/>
  <c r="K57" i="32"/>
  <c r="K56" i="32"/>
  <c r="K55" i="32"/>
  <c r="K54" i="32"/>
  <c r="K53" i="32"/>
  <c r="K52" i="32"/>
  <c r="K51" i="32"/>
  <c r="K50" i="32"/>
  <c r="K49" i="32"/>
  <c r="K48" i="32"/>
  <c r="K47" i="32"/>
  <c r="K46" i="32"/>
  <c r="K45" i="32"/>
  <c r="K44" i="32"/>
  <c r="I365" i="32"/>
  <c r="I364" i="32"/>
  <c r="I363" i="32"/>
  <c r="I362" i="32"/>
  <c r="I361" i="32"/>
  <c r="I360" i="32"/>
  <c r="I359" i="32"/>
  <c r="I358" i="32"/>
  <c r="I357" i="32"/>
  <c r="I356" i="32"/>
  <c r="I355" i="32"/>
  <c r="I354" i="32"/>
  <c r="I353" i="32"/>
  <c r="I352" i="32"/>
  <c r="I351" i="32"/>
  <c r="I350" i="32"/>
  <c r="I349" i="32"/>
  <c r="I348" i="32"/>
  <c r="I347" i="32"/>
  <c r="I346" i="32"/>
  <c r="I345" i="32"/>
  <c r="I344" i="32"/>
  <c r="I343" i="32"/>
  <c r="I342" i="32"/>
  <c r="I341" i="32"/>
  <c r="I340" i="32"/>
  <c r="I339" i="32"/>
  <c r="I338" i="32"/>
  <c r="I337" i="32"/>
  <c r="I336" i="32"/>
  <c r="I335" i="32"/>
  <c r="I334" i="32"/>
  <c r="I333" i="32"/>
  <c r="I332" i="32"/>
  <c r="I331" i="32"/>
  <c r="I330" i="32"/>
  <c r="I329" i="32"/>
  <c r="I328" i="32"/>
  <c r="I327" i="32"/>
  <c r="I326" i="32"/>
  <c r="I325" i="32"/>
  <c r="I324" i="32"/>
  <c r="I323" i="32"/>
  <c r="I322" i="32"/>
  <c r="I321" i="32"/>
  <c r="I320" i="32"/>
  <c r="I319" i="32"/>
  <c r="I318" i="32"/>
  <c r="I317" i="32"/>
  <c r="I316" i="32"/>
  <c r="I315" i="32"/>
  <c r="I314" i="32"/>
  <c r="I313" i="32"/>
  <c r="I312" i="32"/>
  <c r="I311" i="32"/>
  <c r="I310" i="32"/>
  <c r="I309" i="32"/>
  <c r="I308" i="32"/>
  <c r="I307" i="32"/>
  <c r="I306" i="32"/>
  <c r="I305" i="32"/>
  <c r="I304" i="32"/>
  <c r="I303" i="32"/>
  <c r="I302" i="32"/>
  <c r="I301" i="32"/>
  <c r="I300" i="32"/>
  <c r="I299" i="32"/>
  <c r="I298" i="32"/>
  <c r="I297" i="32"/>
  <c r="I296" i="32"/>
  <c r="I295" i="32"/>
  <c r="I294" i="32"/>
  <c r="I293" i="32"/>
  <c r="I292" i="32"/>
  <c r="I291" i="32"/>
  <c r="I290" i="32"/>
  <c r="I289" i="32"/>
  <c r="I288" i="32"/>
  <c r="I287" i="32"/>
  <c r="I286" i="32"/>
  <c r="I285" i="32"/>
  <c r="I284" i="32"/>
  <c r="I283" i="32"/>
  <c r="I282" i="32"/>
  <c r="I281" i="32"/>
  <c r="I280" i="32"/>
  <c r="I279" i="32"/>
  <c r="I278" i="32"/>
  <c r="I277" i="32"/>
  <c r="I276" i="32"/>
  <c r="I275" i="32"/>
  <c r="I274" i="32"/>
  <c r="I273" i="32"/>
  <c r="I272" i="32"/>
  <c r="I271" i="32"/>
  <c r="I270" i="32"/>
  <c r="I269" i="32"/>
  <c r="I268" i="32"/>
  <c r="I267" i="32"/>
  <c r="I266" i="32"/>
  <c r="I265" i="32"/>
  <c r="I264" i="32"/>
  <c r="I263" i="32"/>
  <c r="I262" i="32"/>
  <c r="I261" i="32"/>
  <c r="I260" i="32"/>
  <c r="I259" i="32"/>
  <c r="I258" i="32"/>
  <c r="I257" i="32"/>
  <c r="I256" i="32"/>
  <c r="I255" i="32"/>
  <c r="I254" i="32"/>
  <c r="I253" i="32"/>
  <c r="I252" i="32"/>
  <c r="I251" i="32"/>
  <c r="I250" i="32"/>
  <c r="I249" i="32"/>
  <c r="I248" i="32"/>
  <c r="I247" i="32"/>
  <c r="I246" i="32"/>
  <c r="I245" i="32"/>
  <c r="I244" i="32"/>
  <c r="I243" i="32"/>
  <c r="I242" i="32"/>
  <c r="I241" i="32"/>
  <c r="I240" i="32"/>
  <c r="I239" i="32"/>
  <c r="I238" i="32"/>
  <c r="I237" i="32"/>
  <c r="I236" i="32"/>
  <c r="I235" i="32"/>
  <c r="I234" i="32"/>
  <c r="I233" i="32"/>
  <c r="I232" i="32"/>
  <c r="I231" i="32"/>
  <c r="I230" i="32"/>
  <c r="I229" i="32"/>
  <c r="I228" i="32"/>
  <c r="I227" i="32"/>
  <c r="I226" i="32"/>
  <c r="I225" i="32"/>
  <c r="I224" i="32"/>
  <c r="I223" i="32"/>
  <c r="I222" i="32"/>
  <c r="I221" i="32"/>
  <c r="I220" i="32"/>
  <c r="I219" i="32"/>
  <c r="I218" i="32"/>
  <c r="I217" i="32"/>
  <c r="I216" i="32"/>
  <c r="I215" i="32"/>
  <c r="I214" i="32"/>
  <c r="I213" i="32"/>
  <c r="I212" i="32"/>
  <c r="I211" i="32"/>
  <c r="I210" i="32"/>
  <c r="I209" i="32"/>
  <c r="I208" i="32"/>
  <c r="I207" i="32"/>
  <c r="I206" i="32"/>
  <c r="I205" i="32"/>
  <c r="I204" i="32"/>
  <c r="I203" i="32"/>
  <c r="I202" i="32"/>
  <c r="I201" i="32"/>
  <c r="I200" i="32"/>
  <c r="I199" i="32"/>
  <c r="I198" i="32"/>
  <c r="I197" i="32"/>
  <c r="I196" i="32"/>
  <c r="I195" i="32"/>
  <c r="I194" i="32"/>
  <c r="I193" i="32"/>
  <c r="I192" i="32"/>
  <c r="I191" i="32"/>
  <c r="I190" i="32"/>
  <c r="I189" i="32"/>
  <c r="I188" i="32"/>
  <c r="I187" i="32"/>
  <c r="I186" i="32"/>
  <c r="I185" i="32"/>
  <c r="I184" i="32"/>
  <c r="I183" i="32"/>
  <c r="I182" i="32"/>
  <c r="I181" i="32"/>
  <c r="I180" i="32"/>
  <c r="I179" i="32"/>
  <c r="I178" i="32"/>
  <c r="I177" i="32"/>
  <c r="I176" i="32"/>
  <c r="I175" i="32"/>
  <c r="I174" i="32"/>
  <c r="I173" i="32"/>
  <c r="I172" i="32"/>
  <c r="I171" i="32"/>
  <c r="I170" i="32"/>
  <c r="I169" i="32"/>
  <c r="I168" i="32"/>
  <c r="I167" i="32"/>
  <c r="I166" i="32"/>
  <c r="I165" i="32"/>
  <c r="I164" i="32"/>
  <c r="I163" i="32"/>
  <c r="I162" i="32"/>
  <c r="I161" i="32"/>
  <c r="I160" i="32"/>
  <c r="I159" i="32"/>
  <c r="I158" i="32"/>
  <c r="I157" i="32"/>
  <c r="I156" i="32"/>
  <c r="I155" i="32"/>
  <c r="I154" i="32"/>
  <c r="I153" i="32"/>
  <c r="I152" i="32"/>
  <c r="I151" i="32"/>
  <c r="I150" i="32"/>
  <c r="I149" i="32"/>
  <c r="I148" i="32"/>
  <c r="I147" i="32"/>
  <c r="I146" i="32"/>
  <c r="I145" i="32"/>
  <c r="I144" i="32"/>
  <c r="I143" i="32"/>
  <c r="I142" i="32"/>
  <c r="I141" i="32"/>
  <c r="I140" i="32"/>
  <c r="I139" i="32"/>
  <c r="I138" i="32"/>
  <c r="I137" i="32"/>
  <c r="I136" i="32"/>
  <c r="I135" i="32"/>
  <c r="I134" i="32"/>
  <c r="I133" i="32"/>
  <c r="I132" i="32"/>
  <c r="I131" i="32"/>
  <c r="I130" i="32"/>
  <c r="I129" i="32"/>
  <c r="I128" i="32"/>
  <c r="I127" i="32"/>
  <c r="I126" i="32"/>
  <c r="I125" i="32"/>
  <c r="I124" i="32"/>
  <c r="I123" i="32"/>
  <c r="I122" i="32"/>
  <c r="I121" i="32"/>
  <c r="I120" i="32"/>
  <c r="I119" i="32"/>
  <c r="I118" i="32"/>
  <c r="I117" i="32"/>
  <c r="I116" i="32"/>
  <c r="I115" i="32"/>
  <c r="I114" i="32"/>
  <c r="I113" i="32"/>
  <c r="I112" i="32"/>
  <c r="I111" i="32"/>
  <c r="I110" i="32"/>
  <c r="I109" i="32"/>
  <c r="I108" i="32"/>
  <c r="I107" i="32"/>
  <c r="I106" i="32"/>
  <c r="I105" i="32"/>
  <c r="I104" i="32"/>
  <c r="I103" i="32"/>
  <c r="I102" i="32"/>
  <c r="I101" i="32"/>
  <c r="I100" i="32"/>
  <c r="I99" i="32"/>
  <c r="I98" i="32"/>
  <c r="I97" i="32"/>
  <c r="I96" i="32"/>
  <c r="I95" i="32"/>
  <c r="I94" i="32"/>
  <c r="I93" i="32"/>
  <c r="I92" i="32"/>
  <c r="I91" i="32"/>
  <c r="I90" i="32"/>
  <c r="I89" i="32"/>
  <c r="I88" i="32"/>
  <c r="I87" i="32"/>
  <c r="I86" i="32"/>
  <c r="I85" i="32"/>
  <c r="I84" i="32"/>
  <c r="I83" i="32"/>
  <c r="I82" i="32"/>
  <c r="I81" i="32"/>
  <c r="I80" i="32"/>
  <c r="I79" i="32"/>
  <c r="I78" i="32"/>
  <c r="I77" i="32"/>
  <c r="I76" i="32"/>
  <c r="I75" i="32"/>
  <c r="I74" i="32"/>
  <c r="I73" i="32"/>
  <c r="I72" i="32"/>
  <c r="I71" i="32"/>
  <c r="I70" i="32"/>
  <c r="I69" i="32"/>
  <c r="I68" i="32"/>
  <c r="I67" i="32"/>
  <c r="I66" i="32"/>
  <c r="I65" i="32"/>
  <c r="I64" i="32"/>
  <c r="I63" i="32"/>
  <c r="I62" i="32"/>
  <c r="I61" i="32"/>
  <c r="I60" i="32"/>
  <c r="I59" i="32"/>
  <c r="I58" i="32"/>
  <c r="I57" i="32"/>
  <c r="I56" i="32"/>
  <c r="I55" i="32"/>
  <c r="I54" i="32"/>
  <c r="I53" i="32"/>
  <c r="I52" i="32"/>
  <c r="I51" i="32"/>
  <c r="I50" i="32"/>
  <c r="I49" i="32"/>
  <c r="I48" i="32"/>
  <c r="I47" i="32"/>
  <c r="I46" i="32"/>
  <c r="I45" i="32"/>
  <c r="I44" i="32"/>
  <c r="G379" i="32"/>
  <c r="G378" i="32"/>
  <c r="G377" i="32"/>
  <c r="G376" i="32"/>
  <c r="G375" i="32"/>
  <c r="G374" i="32"/>
  <c r="G373" i="32"/>
  <c r="G372" i="32"/>
  <c r="G371" i="32"/>
  <c r="G370" i="32"/>
  <c r="G369" i="32"/>
  <c r="G368" i="32"/>
  <c r="G367" i="32"/>
  <c r="G366" i="32"/>
  <c r="G365" i="32"/>
  <c r="G364" i="32"/>
  <c r="G363" i="32"/>
  <c r="G362" i="32"/>
  <c r="G361" i="32"/>
  <c r="G360" i="32"/>
  <c r="G359" i="32"/>
  <c r="G358" i="32"/>
  <c r="G357" i="32"/>
  <c r="G356" i="32"/>
  <c r="G355" i="32"/>
  <c r="G354" i="32"/>
  <c r="G353" i="32"/>
  <c r="G352" i="32"/>
  <c r="G351" i="32"/>
  <c r="G350" i="32"/>
  <c r="G349" i="32"/>
  <c r="G348" i="32"/>
  <c r="G347" i="32"/>
  <c r="G346" i="32"/>
  <c r="G345" i="32"/>
  <c r="G344" i="32"/>
  <c r="G343" i="32"/>
  <c r="G342" i="32"/>
  <c r="G341" i="32"/>
  <c r="G340" i="32"/>
  <c r="G339" i="32"/>
  <c r="G338" i="32"/>
  <c r="G337" i="32"/>
  <c r="G336" i="32"/>
  <c r="G335" i="32"/>
  <c r="G334" i="32"/>
  <c r="G333" i="32"/>
  <c r="G332" i="32"/>
  <c r="G331" i="32"/>
  <c r="G330" i="32"/>
  <c r="G329" i="32"/>
  <c r="G328" i="32"/>
  <c r="G327" i="32"/>
  <c r="G326" i="32"/>
  <c r="G325" i="32"/>
  <c r="G324" i="32"/>
  <c r="G323" i="32"/>
  <c r="G322" i="32"/>
  <c r="G321" i="32"/>
  <c r="G320" i="32"/>
  <c r="G319" i="32"/>
  <c r="G318" i="32"/>
  <c r="G317" i="32"/>
  <c r="G316" i="32"/>
  <c r="G315" i="32"/>
  <c r="G314" i="32"/>
  <c r="G313" i="32"/>
  <c r="G312" i="32"/>
  <c r="G311" i="32"/>
  <c r="G310" i="32"/>
  <c r="G309" i="32"/>
  <c r="G308" i="32"/>
  <c r="G307" i="32"/>
  <c r="G306" i="32"/>
  <c r="G305" i="32"/>
  <c r="G304" i="32"/>
  <c r="G303" i="32"/>
  <c r="G302" i="32"/>
  <c r="G301" i="32"/>
  <c r="G300" i="32"/>
  <c r="G299" i="32"/>
  <c r="G298" i="32"/>
  <c r="G297" i="32"/>
  <c r="G296" i="32"/>
  <c r="G295" i="32"/>
  <c r="G294" i="32"/>
  <c r="G293" i="32"/>
  <c r="G292" i="32"/>
  <c r="G291" i="32"/>
  <c r="G290" i="32"/>
  <c r="G289" i="32"/>
  <c r="G288" i="32"/>
  <c r="G287" i="32"/>
  <c r="G286" i="32"/>
  <c r="G285" i="32"/>
  <c r="G284" i="32"/>
  <c r="G283" i="32"/>
  <c r="G282" i="32"/>
  <c r="G281" i="32"/>
  <c r="G280" i="32"/>
  <c r="G279" i="32"/>
  <c r="G278" i="32"/>
  <c r="G277" i="32"/>
  <c r="G276" i="32"/>
  <c r="G275" i="32"/>
  <c r="G274" i="32"/>
  <c r="G273" i="32"/>
  <c r="G272" i="32"/>
  <c r="G271" i="32"/>
  <c r="G270" i="32"/>
  <c r="G269" i="32"/>
  <c r="G268" i="32"/>
  <c r="G267" i="32"/>
  <c r="G266" i="32"/>
  <c r="G265" i="32"/>
  <c r="G264" i="32"/>
  <c r="G263" i="32"/>
  <c r="G262" i="32"/>
  <c r="G261" i="32"/>
  <c r="G260" i="32"/>
  <c r="G259" i="32"/>
  <c r="G258" i="32"/>
  <c r="G257" i="32"/>
  <c r="G256" i="32"/>
  <c r="G255" i="32"/>
  <c r="G254" i="32"/>
  <c r="G253" i="32"/>
  <c r="G252" i="32"/>
  <c r="G251" i="32"/>
  <c r="G250" i="32"/>
  <c r="G249" i="32"/>
  <c r="G248" i="32"/>
  <c r="G247" i="32"/>
  <c r="G246" i="32"/>
  <c r="G245" i="32"/>
  <c r="G244" i="32"/>
  <c r="G243" i="32"/>
  <c r="G242" i="32"/>
  <c r="G241" i="32"/>
  <c r="G240" i="32"/>
  <c r="G239" i="32"/>
  <c r="G238" i="32"/>
  <c r="G237" i="32"/>
  <c r="G236" i="32"/>
  <c r="G235" i="32"/>
  <c r="G234" i="32"/>
  <c r="G233" i="32"/>
  <c r="G232" i="32"/>
  <c r="G231" i="32"/>
  <c r="G230" i="32"/>
  <c r="G229" i="32"/>
  <c r="G228" i="32"/>
  <c r="G227" i="32"/>
  <c r="G226" i="32"/>
  <c r="G225" i="32"/>
  <c r="G224" i="32"/>
  <c r="G223" i="32"/>
  <c r="G222" i="32"/>
  <c r="G221" i="32"/>
  <c r="G220" i="32"/>
  <c r="G219" i="32"/>
  <c r="G218" i="32"/>
  <c r="G217" i="32"/>
  <c r="G216" i="32"/>
  <c r="G215" i="32"/>
  <c r="G214" i="32"/>
  <c r="G213" i="32"/>
  <c r="G212" i="32"/>
  <c r="G211" i="32"/>
  <c r="G210" i="32"/>
  <c r="G209" i="32"/>
  <c r="G208" i="32"/>
  <c r="G207" i="32"/>
  <c r="G206" i="32"/>
  <c r="G205" i="32"/>
  <c r="G204" i="32"/>
  <c r="G203" i="32"/>
  <c r="G202" i="32"/>
  <c r="G201" i="32"/>
  <c r="G200" i="32"/>
  <c r="G199" i="32"/>
  <c r="G198" i="32"/>
  <c r="G197" i="32"/>
  <c r="G196" i="32"/>
  <c r="G195" i="32"/>
  <c r="G194" i="32"/>
  <c r="G193" i="32"/>
  <c r="G192" i="32"/>
  <c r="G191" i="32"/>
  <c r="G190" i="32"/>
  <c r="G189" i="32"/>
  <c r="G188" i="32"/>
  <c r="G187" i="32"/>
  <c r="G186" i="32"/>
  <c r="G185" i="32"/>
  <c r="G184" i="32"/>
  <c r="G183" i="32"/>
  <c r="G182" i="32"/>
  <c r="G181" i="32"/>
  <c r="G180" i="32"/>
  <c r="G179" i="32"/>
  <c r="G178" i="32"/>
  <c r="G177" i="32"/>
  <c r="G176" i="32"/>
  <c r="G175" i="32"/>
  <c r="G174" i="32"/>
  <c r="G173" i="32"/>
  <c r="G172" i="32"/>
  <c r="G171" i="32"/>
  <c r="G170" i="32"/>
  <c r="G169" i="32"/>
  <c r="G168" i="32"/>
  <c r="G167" i="32"/>
  <c r="G166" i="32"/>
  <c r="G165" i="32"/>
  <c r="G164" i="32"/>
  <c r="G163" i="32"/>
  <c r="G162" i="32"/>
  <c r="G161" i="32"/>
  <c r="G160" i="32"/>
  <c r="G159" i="32"/>
  <c r="G158" i="32"/>
  <c r="G157" i="32"/>
  <c r="G156" i="32"/>
  <c r="G155" i="32"/>
  <c r="G154" i="32"/>
  <c r="G153" i="32"/>
  <c r="G152" i="32"/>
  <c r="G151" i="32"/>
  <c r="G150" i="32"/>
  <c r="G149" i="32"/>
  <c r="G148" i="32"/>
  <c r="G147" i="32"/>
  <c r="G146" i="32"/>
  <c r="G145" i="32"/>
  <c r="G144" i="32"/>
  <c r="G143" i="32"/>
  <c r="G142" i="32"/>
  <c r="G141" i="32"/>
  <c r="G140" i="32"/>
  <c r="G139" i="32"/>
  <c r="G138" i="32"/>
  <c r="G137" i="32"/>
  <c r="G136" i="32"/>
  <c r="G135" i="32"/>
  <c r="G134" i="32"/>
  <c r="G133" i="32"/>
  <c r="G132" i="32"/>
  <c r="G131" i="32"/>
  <c r="G130" i="32"/>
  <c r="G129" i="32"/>
  <c r="G128" i="32"/>
  <c r="G127" i="32"/>
  <c r="G126" i="32"/>
  <c r="G125" i="32"/>
  <c r="G124" i="32"/>
  <c r="G123" i="32"/>
  <c r="G122" i="32"/>
  <c r="G121" i="32"/>
  <c r="G120" i="32"/>
  <c r="G119" i="32"/>
  <c r="G118" i="32"/>
  <c r="G117" i="32"/>
  <c r="G116" i="32"/>
  <c r="G115" i="32"/>
  <c r="G114" i="32"/>
  <c r="G113" i="32"/>
  <c r="G112" i="32"/>
  <c r="G111" i="32"/>
  <c r="G110" i="32"/>
  <c r="G109" i="32"/>
  <c r="G108" i="32"/>
  <c r="G107" i="32"/>
  <c r="G106" i="32"/>
  <c r="G105" i="32"/>
  <c r="G104" i="32"/>
  <c r="G103" i="32"/>
  <c r="G102" i="32"/>
  <c r="G101" i="32"/>
  <c r="G100" i="32"/>
  <c r="G99" i="32"/>
  <c r="G98" i="32"/>
  <c r="G97" i="32"/>
  <c r="G96" i="32"/>
  <c r="G95" i="32"/>
  <c r="G94" i="32"/>
  <c r="G93" i="32"/>
  <c r="G92" i="32"/>
  <c r="G91" i="32"/>
  <c r="G90" i="32"/>
  <c r="G89" i="32"/>
  <c r="G88" i="32"/>
  <c r="G87" i="32"/>
  <c r="G86" i="32"/>
  <c r="G85" i="32"/>
  <c r="G84" i="32"/>
  <c r="G83" i="32"/>
  <c r="G82" i="32"/>
  <c r="G81" i="32"/>
  <c r="G80" i="32"/>
  <c r="G79" i="32"/>
  <c r="G78" i="32"/>
  <c r="G77" i="32"/>
  <c r="G76" i="32"/>
  <c r="G75" i="32"/>
  <c r="G74" i="32"/>
  <c r="G73" i="32"/>
  <c r="G72" i="32"/>
  <c r="G71" i="32"/>
  <c r="G70" i="32"/>
  <c r="G69" i="32"/>
  <c r="G68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E379" i="32"/>
  <c r="E378" i="32"/>
  <c r="E377" i="32"/>
  <c r="E376" i="32"/>
  <c r="E375" i="32"/>
  <c r="E374" i="32"/>
  <c r="E373" i="32"/>
  <c r="E372" i="32"/>
  <c r="E371" i="32"/>
  <c r="E370" i="32"/>
  <c r="E369" i="32"/>
  <c r="E368" i="32"/>
  <c r="E367" i="32"/>
  <c r="E366" i="32"/>
  <c r="E365" i="32"/>
  <c r="E364" i="32"/>
  <c r="E363" i="32"/>
  <c r="E362" i="32"/>
  <c r="E361" i="32"/>
  <c r="E360" i="32"/>
  <c r="E359" i="32"/>
  <c r="E358" i="32"/>
  <c r="E357" i="32"/>
  <c r="E356" i="32"/>
  <c r="E355" i="32"/>
  <c r="E354" i="32"/>
  <c r="E353" i="32"/>
  <c r="E352" i="32"/>
  <c r="E351" i="32"/>
  <c r="E350" i="32"/>
  <c r="E349" i="32"/>
  <c r="E348" i="32"/>
  <c r="E347" i="32"/>
  <c r="E346" i="32"/>
  <c r="E345" i="32"/>
  <c r="E344" i="32"/>
  <c r="E343" i="32"/>
  <c r="E342" i="32"/>
  <c r="E341" i="32"/>
  <c r="E340" i="32"/>
  <c r="E339" i="32"/>
  <c r="E338" i="32"/>
  <c r="E337" i="32"/>
  <c r="E336" i="32"/>
  <c r="E335" i="32"/>
  <c r="E334" i="32"/>
  <c r="E333" i="32"/>
  <c r="E332" i="32"/>
  <c r="E331" i="32"/>
  <c r="E330" i="32"/>
  <c r="E329" i="32"/>
  <c r="E328" i="32"/>
  <c r="E327" i="32"/>
  <c r="E326" i="32"/>
  <c r="E325" i="32"/>
  <c r="E324" i="32"/>
  <c r="E323" i="32"/>
  <c r="E322" i="32"/>
  <c r="E321" i="32"/>
  <c r="E320" i="32"/>
  <c r="E319" i="32"/>
  <c r="E318" i="32"/>
  <c r="E317" i="32"/>
  <c r="E316" i="32"/>
  <c r="E315" i="32"/>
  <c r="E314" i="32"/>
  <c r="E313" i="32"/>
  <c r="E312" i="32"/>
  <c r="E311" i="32"/>
  <c r="E310" i="32"/>
  <c r="E309" i="32"/>
  <c r="E308" i="32"/>
  <c r="E307" i="32"/>
  <c r="E306" i="32"/>
  <c r="E305" i="32"/>
  <c r="E304" i="32"/>
  <c r="E303" i="32"/>
  <c r="E302" i="32"/>
  <c r="E301" i="32"/>
  <c r="E300" i="32"/>
  <c r="E299" i="32"/>
  <c r="E298" i="32"/>
  <c r="E297" i="32"/>
  <c r="E296" i="32"/>
  <c r="E295" i="32"/>
  <c r="E294" i="32"/>
  <c r="E293" i="32"/>
  <c r="E292" i="32"/>
  <c r="E291" i="32"/>
  <c r="E290" i="32"/>
  <c r="E289" i="32"/>
  <c r="E288" i="32"/>
  <c r="E287" i="32"/>
  <c r="E286" i="32"/>
  <c r="E285" i="32"/>
  <c r="E284" i="32"/>
  <c r="E283" i="32"/>
  <c r="E282" i="32"/>
  <c r="E281" i="32"/>
  <c r="E280" i="32"/>
  <c r="E279" i="32"/>
  <c r="E278" i="32"/>
  <c r="E277" i="32"/>
  <c r="E276" i="32"/>
  <c r="E275" i="32"/>
  <c r="E274" i="32"/>
  <c r="E273" i="32"/>
  <c r="E272" i="32"/>
  <c r="E271" i="32"/>
  <c r="E270" i="32"/>
  <c r="E269" i="32"/>
  <c r="E268" i="32"/>
  <c r="E267" i="32"/>
  <c r="E266" i="32"/>
  <c r="E265" i="32"/>
  <c r="E264" i="32"/>
  <c r="E263" i="32"/>
  <c r="E262" i="32"/>
  <c r="E261" i="32"/>
  <c r="E260" i="32"/>
  <c r="E259" i="32"/>
  <c r="E258" i="32"/>
  <c r="E257" i="32"/>
  <c r="E256" i="32"/>
  <c r="E255" i="32"/>
  <c r="E254" i="32"/>
  <c r="E253" i="32"/>
  <c r="E252" i="32"/>
  <c r="E251" i="32"/>
  <c r="E250" i="32"/>
  <c r="E249" i="32"/>
  <c r="E248" i="32"/>
  <c r="E247" i="32"/>
  <c r="E246" i="32"/>
  <c r="E245" i="32"/>
  <c r="E244" i="32"/>
  <c r="E243" i="32"/>
  <c r="E242" i="32"/>
  <c r="E241" i="32"/>
  <c r="E240" i="32"/>
  <c r="E239" i="32"/>
  <c r="E238" i="32"/>
  <c r="E237" i="32"/>
  <c r="E236" i="32"/>
  <c r="E235" i="32"/>
  <c r="E234" i="32"/>
  <c r="E233" i="32"/>
  <c r="E232" i="32"/>
  <c r="E231" i="32"/>
  <c r="E230" i="32"/>
  <c r="E229" i="32"/>
  <c r="E228" i="32"/>
  <c r="E227" i="32"/>
  <c r="E226" i="32"/>
  <c r="E225" i="32"/>
  <c r="E224" i="32"/>
  <c r="E223" i="32"/>
  <c r="E222" i="32"/>
  <c r="E221" i="32"/>
  <c r="E220" i="32"/>
  <c r="E219" i="32"/>
  <c r="E218" i="32"/>
  <c r="E217" i="32"/>
  <c r="E216" i="32"/>
  <c r="E215" i="32"/>
  <c r="E214" i="32"/>
  <c r="E213" i="32"/>
  <c r="E212" i="32"/>
  <c r="E211" i="32"/>
  <c r="E210" i="32"/>
  <c r="E209" i="32"/>
  <c r="E208" i="32"/>
  <c r="E207" i="32"/>
  <c r="E206" i="32"/>
  <c r="E205" i="32"/>
  <c r="E204" i="32"/>
  <c r="E203" i="32"/>
  <c r="E202" i="32"/>
  <c r="E201" i="32"/>
  <c r="E200" i="32"/>
  <c r="E199" i="32"/>
  <c r="E198" i="32"/>
  <c r="E197" i="32"/>
  <c r="E196" i="32"/>
  <c r="E195" i="32"/>
  <c r="E194" i="32"/>
  <c r="E193" i="32"/>
  <c r="E192" i="32"/>
  <c r="E191" i="32"/>
  <c r="E190" i="32"/>
  <c r="E189" i="32"/>
  <c r="E188" i="32"/>
  <c r="E187" i="32"/>
  <c r="E186" i="32"/>
  <c r="E185" i="32"/>
  <c r="E184" i="32"/>
  <c r="E183" i="32"/>
  <c r="E182" i="32"/>
  <c r="E181" i="32"/>
  <c r="E180" i="32"/>
  <c r="E179" i="32"/>
  <c r="E178" i="32"/>
  <c r="E177" i="32"/>
  <c r="E176" i="32"/>
  <c r="E175" i="32"/>
  <c r="E174" i="32"/>
  <c r="E173" i="32"/>
  <c r="E172" i="32"/>
  <c r="E171" i="32"/>
  <c r="E170" i="32"/>
  <c r="E169" i="32"/>
  <c r="E168" i="32"/>
  <c r="E167" i="32"/>
  <c r="E166" i="32"/>
  <c r="E165" i="32"/>
  <c r="E164" i="32"/>
  <c r="E163" i="32"/>
  <c r="E162" i="32"/>
  <c r="E161" i="32"/>
  <c r="E160" i="32"/>
  <c r="E159" i="32"/>
  <c r="E158" i="32"/>
  <c r="E157" i="32"/>
  <c r="E156" i="32"/>
  <c r="E155" i="32"/>
  <c r="E154" i="32"/>
  <c r="E153" i="32"/>
  <c r="E152" i="32"/>
  <c r="E151" i="32"/>
  <c r="E150" i="32"/>
  <c r="E149" i="32"/>
  <c r="E148" i="32"/>
  <c r="E147" i="32"/>
  <c r="E146" i="32"/>
  <c r="E145" i="32"/>
  <c r="E144" i="32"/>
  <c r="E143" i="32"/>
  <c r="E142" i="32"/>
  <c r="E141" i="32"/>
  <c r="E140" i="32"/>
  <c r="E139" i="32"/>
  <c r="E138" i="32"/>
  <c r="E137" i="32"/>
  <c r="E136" i="32"/>
  <c r="E135" i="32"/>
  <c r="E134" i="32"/>
  <c r="E133" i="32"/>
  <c r="E132" i="32"/>
  <c r="E131" i="32"/>
  <c r="E130" i="32"/>
  <c r="E129" i="32"/>
  <c r="E128" i="32"/>
  <c r="E127" i="32"/>
  <c r="E126" i="32"/>
  <c r="E125" i="32"/>
  <c r="E124" i="32"/>
  <c r="E123" i="32"/>
  <c r="E122" i="32"/>
  <c r="E121" i="32"/>
  <c r="E120" i="32"/>
  <c r="E119" i="32"/>
  <c r="E118" i="32"/>
  <c r="E117" i="32"/>
  <c r="E116" i="32"/>
  <c r="E115" i="32"/>
  <c r="E114" i="32"/>
  <c r="E113" i="32"/>
  <c r="E112" i="32"/>
  <c r="E111" i="32"/>
  <c r="E110" i="32"/>
  <c r="E109" i="32"/>
  <c r="E108" i="32"/>
  <c r="E107" i="32"/>
  <c r="E106" i="32"/>
  <c r="E105" i="32"/>
  <c r="E104" i="32"/>
  <c r="E103" i="32"/>
  <c r="E102" i="32"/>
  <c r="E101" i="32"/>
  <c r="E100" i="32"/>
  <c r="E99" i="32"/>
  <c r="E98" i="32"/>
  <c r="E97" i="32"/>
  <c r="E96" i="32"/>
  <c r="E95" i="32"/>
  <c r="E94" i="32"/>
  <c r="E93" i="32"/>
  <c r="E92" i="32"/>
  <c r="E91" i="32"/>
  <c r="E90" i="32"/>
  <c r="E89" i="32"/>
  <c r="E88" i="32"/>
  <c r="E87" i="32"/>
  <c r="E86" i="32"/>
  <c r="E85" i="32"/>
  <c r="E84" i="32"/>
  <c r="E83" i="32"/>
  <c r="E82" i="32"/>
  <c r="E81" i="32"/>
  <c r="E80" i="32"/>
  <c r="E79" i="32"/>
  <c r="E78" i="32"/>
  <c r="E77" i="32"/>
  <c r="E76" i="32"/>
  <c r="E75" i="32"/>
  <c r="E74" i="32"/>
  <c r="E73" i="32"/>
  <c r="E72" i="32"/>
  <c r="E71" i="32"/>
  <c r="E70" i="32"/>
  <c r="E69" i="32"/>
  <c r="E68" i="32"/>
  <c r="E67" i="32"/>
  <c r="E66" i="32"/>
  <c r="E65" i="32"/>
  <c r="E64" i="32"/>
  <c r="E63" i="32"/>
  <c r="E62" i="32"/>
  <c r="E61" i="32"/>
  <c r="E60" i="32"/>
  <c r="E59" i="32"/>
  <c r="E58" i="32"/>
  <c r="E57" i="32"/>
  <c r="E56" i="32"/>
  <c r="E55" i="32"/>
  <c r="E54" i="32"/>
  <c r="E53" i="32"/>
  <c r="E52" i="32"/>
  <c r="E51" i="32"/>
  <c r="E50" i="32"/>
  <c r="E49" i="32"/>
  <c r="E48" i="32"/>
  <c r="E47" i="32"/>
  <c r="E46" i="32"/>
  <c r="E45" i="32"/>
  <c r="E44" i="32"/>
  <c r="C213" i="32"/>
  <c r="C212" i="32"/>
  <c r="C211" i="32"/>
  <c r="C210" i="32"/>
  <c r="C209" i="32"/>
  <c r="C208" i="32"/>
  <c r="C207" i="32"/>
  <c r="C206" i="32"/>
  <c r="C205" i="32"/>
  <c r="C204" i="32"/>
  <c r="C203" i="32"/>
  <c r="C202" i="32"/>
  <c r="C201" i="32"/>
  <c r="C200" i="32"/>
  <c r="C199" i="32"/>
  <c r="C198" i="32"/>
  <c r="C197" i="32"/>
  <c r="C196" i="32"/>
  <c r="C195" i="32"/>
  <c r="C194" i="32"/>
  <c r="C193" i="32"/>
  <c r="C192" i="32"/>
  <c r="C191" i="32"/>
  <c r="C190" i="32"/>
  <c r="C189" i="32"/>
  <c r="C188" i="32"/>
  <c r="C187" i="32"/>
  <c r="C186" i="32"/>
  <c r="C185" i="32"/>
  <c r="C184" i="32"/>
  <c r="C183" i="32"/>
  <c r="C182" i="32"/>
  <c r="C181" i="32"/>
  <c r="C180" i="32"/>
  <c r="C179" i="32"/>
  <c r="C178" i="32"/>
  <c r="C177" i="32"/>
  <c r="C176" i="32"/>
  <c r="C175" i="32"/>
  <c r="C174" i="32"/>
  <c r="C173" i="32"/>
  <c r="C172" i="32"/>
  <c r="C171" i="32"/>
  <c r="C170" i="32"/>
  <c r="C169" i="32"/>
  <c r="C168" i="32"/>
  <c r="C167" i="32"/>
  <c r="C166" i="32"/>
  <c r="C165" i="32"/>
  <c r="C164" i="32"/>
  <c r="C163" i="32"/>
  <c r="C162" i="32"/>
  <c r="C161" i="32"/>
  <c r="C160" i="32"/>
  <c r="C159" i="32"/>
  <c r="C158" i="32"/>
  <c r="C157" i="32"/>
  <c r="C156" i="32"/>
  <c r="C155" i="32"/>
  <c r="C154" i="32"/>
  <c r="C153" i="32"/>
  <c r="C152" i="32"/>
  <c r="C151" i="32"/>
  <c r="C150" i="32"/>
  <c r="C149" i="32"/>
  <c r="C148" i="32"/>
  <c r="C147" i="32"/>
  <c r="C146" i="32"/>
  <c r="C145" i="32"/>
  <c r="C144" i="32"/>
  <c r="C143" i="32"/>
  <c r="C142" i="32"/>
  <c r="C141" i="32"/>
  <c r="C140" i="32"/>
  <c r="C139" i="32"/>
  <c r="C138" i="32"/>
  <c r="C137" i="32"/>
  <c r="C136" i="32"/>
  <c r="C135" i="32"/>
  <c r="C134" i="32"/>
  <c r="C133" i="32"/>
  <c r="C132" i="32"/>
  <c r="C131" i="32"/>
  <c r="C130" i="32"/>
  <c r="C129" i="32"/>
  <c r="C128" i="32"/>
  <c r="C127" i="32"/>
  <c r="C126" i="32"/>
  <c r="C125" i="32"/>
  <c r="C124" i="32"/>
  <c r="C123" i="32"/>
  <c r="C122" i="32"/>
  <c r="C121" i="32"/>
  <c r="C120" i="32"/>
  <c r="C119" i="32"/>
  <c r="C118" i="32"/>
  <c r="C117" i="32"/>
  <c r="C116" i="32"/>
  <c r="C115" i="32"/>
  <c r="C114" i="32"/>
  <c r="C113" i="32"/>
  <c r="C112" i="32"/>
  <c r="C111" i="32"/>
  <c r="C110" i="32"/>
  <c r="C109" i="32"/>
  <c r="C108" i="32"/>
  <c r="C107" i="32"/>
  <c r="C106" i="32"/>
  <c r="C105" i="32"/>
  <c r="C104" i="32"/>
  <c r="C103" i="32"/>
  <c r="C102" i="32"/>
  <c r="C101" i="32"/>
  <c r="C100" i="32"/>
  <c r="C99" i="32"/>
  <c r="C98" i="32"/>
  <c r="C97" i="32"/>
  <c r="C96" i="32"/>
  <c r="C95" i="32"/>
  <c r="C94" i="32"/>
  <c r="C93" i="32"/>
  <c r="C92" i="32"/>
  <c r="C91" i="32"/>
  <c r="C90" i="32"/>
  <c r="C89" i="32"/>
  <c r="C88" i="32"/>
  <c r="C87" i="32"/>
  <c r="C86" i="32"/>
  <c r="C85" i="32"/>
  <c r="C84" i="32"/>
  <c r="C83" i="32"/>
  <c r="C82" i="32"/>
  <c r="C81" i="32"/>
  <c r="C80" i="32"/>
  <c r="C79" i="32"/>
  <c r="C78" i="32"/>
  <c r="C77" i="32"/>
  <c r="C76" i="32"/>
  <c r="C75" i="32"/>
  <c r="C74" i="32"/>
  <c r="C73" i="32"/>
  <c r="C72" i="32"/>
  <c r="C71" i="32"/>
  <c r="C70" i="32"/>
  <c r="C69" i="32"/>
  <c r="C68" i="32"/>
  <c r="C67" i="32"/>
  <c r="C66" i="32"/>
  <c r="C65" i="32"/>
  <c r="C64" i="32"/>
  <c r="C63" i="32"/>
  <c r="C62" i="32"/>
  <c r="C61" i="32"/>
  <c r="C60" i="32"/>
  <c r="C59" i="32"/>
  <c r="C58" i="32"/>
  <c r="C57" i="32"/>
  <c r="C56" i="32"/>
  <c r="C55" i="32"/>
  <c r="C54" i="32"/>
  <c r="C53" i="32"/>
  <c r="C52" i="32"/>
  <c r="C51" i="32"/>
  <c r="C50" i="32"/>
  <c r="C49" i="32"/>
  <c r="C48" i="32"/>
  <c r="C47" i="32"/>
  <c r="C46" i="32"/>
  <c r="C45" i="32"/>
  <c r="V379" i="32" l="1"/>
  <c r="T379" i="32"/>
  <c r="R379" i="32"/>
  <c r="P379" i="32"/>
  <c r="N379" i="32"/>
  <c r="L379" i="32"/>
  <c r="H379" i="32"/>
  <c r="F379" i="32"/>
  <c r="D379" i="32"/>
  <c r="C379" i="32"/>
  <c r="B379" i="32"/>
  <c r="V378" i="32"/>
  <c r="T378" i="32"/>
  <c r="R378" i="32"/>
  <c r="P378" i="32"/>
  <c r="N378" i="32"/>
  <c r="L378" i="32"/>
  <c r="H378" i="32"/>
  <c r="F378" i="32"/>
  <c r="D378" i="32"/>
  <c r="C378" i="32"/>
  <c r="B378" i="32"/>
  <c r="V377" i="32"/>
  <c r="T377" i="32"/>
  <c r="R377" i="32"/>
  <c r="P377" i="32"/>
  <c r="N377" i="32"/>
  <c r="L377" i="32"/>
  <c r="H377" i="32"/>
  <c r="F377" i="32"/>
  <c r="D377" i="32"/>
  <c r="C377" i="32"/>
  <c r="B377" i="32"/>
  <c r="V376" i="32"/>
  <c r="T376" i="32"/>
  <c r="R376" i="32"/>
  <c r="P376" i="32"/>
  <c r="N376" i="32"/>
  <c r="L376" i="32"/>
  <c r="H376" i="32"/>
  <c r="F376" i="32"/>
  <c r="D376" i="32"/>
  <c r="C376" i="32"/>
  <c r="B376" i="32"/>
  <c r="V375" i="32"/>
  <c r="T375" i="32"/>
  <c r="R375" i="32"/>
  <c r="P375" i="32"/>
  <c r="N375" i="32"/>
  <c r="L375" i="32"/>
  <c r="H375" i="32"/>
  <c r="F375" i="32"/>
  <c r="D375" i="32"/>
  <c r="C375" i="32"/>
  <c r="B375" i="32"/>
  <c r="V374" i="32"/>
  <c r="T374" i="32"/>
  <c r="R374" i="32"/>
  <c r="P374" i="32"/>
  <c r="N374" i="32"/>
  <c r="L374" i="32"/>
  <c r="H374" i="32"/>
  <c r="F374" i="32"/>
  <c r="D374" i="32"/>
  <c r="C374" i="32"/>
  <c r="B374" i="32"/>
  <c r="V373" i="32"/>
  <c r="T373" i="32"/>
  <c r="R373" i="32"/>
  <c r="P373" i="32"/>
  <c r="N373" i="32"/>
  <c r="L373" i="32"/>
  <c r="H373" i="32"/>
  <c r="F373" i="32"/>
  <c r="D373" i="32"/>
  <c r="C373" i="32"/>
  <c r="B373" i="32"/>
  <c r="V372" i="32"/>
  <c r="T372" i="32"/>
  <c r="R372" i="32"/>
  <c r="P372" i="32"/>
  <c r="N372" i="32"/>
  <c r="L372" i="32"/>
  <c r="H372" i="32"/>
  <c r="F372" i="32"/>
  <c r="D372" i="32"/>
  <c r="C372" i="32"/>
  <c r="B372" i="32"/>
  <c r="V371" i="32"/>
  <c r="T371" i="32"/>
  <c r="R371" i="32"/>
  <c r="P371" i="32"/>
  <c r="N371" i="32"/>
  <c r="L371" i="32"/>
  <c r="H371" i="32"/>
  <c r="F371" i="32"/>
  <c r="D371" i="32"/>
  <c r="C371" i="32"/>
  <c r="B371" i="32"/>
  <c r="V370" i="32"/>
  <c r="T370" i="32"/>
  <c r="R370" i="32"/>
  <c r="P370" i="32"/>
  <c r="N370" i="32"/>
  <c r="L370" i="32"/>
  <c r="H370" i="32"/>
  <c r="F370" i="32"/>
  <c r="D370" i="32"/>
  <c r="C370" i="32"/>
  <c r="B370" i="32"/>
  <c r="V369" i="32"/>
  <c r="T369" i="32"/>
  <c r="R369" i="32"/>
  <c r="P369" i="32"/>
  <c r="N369" i="32"/>
  <c r="L369" i="32"/>
  <c r="H369" i="32"/>
  <c r="F369" i="32"/>
  <c r="D369" i="32"/>
  <c r="C369" i="32"/>
  <c r="B369" i="32"/>
  <c r="V368" i="32"/>
  <c r="T368" i="32"/>
  <c r="R368" i="32"/>
  <c r="P368" i="32"/>
  <c r="N368" i="32"/>
  <c r="L368" i="32"/>
  <c r="H368" i="32"/>
  <c r="F368" i="32"/>
  <c r="D368" i="32"/>
  <c r="C368" i="32"/>
  <c r="B368" i="32"/>
  <c r="V367" i="32"/>
  <c r="T367" i="32"/>
  <c r="R367" i="32"/>
  <c r="P367" i="32"/>
  <c r="N367" i="32"/>
  <c r="L367" i="32"/>
  <c r="H367" i="32"/>
  <c r="F367" i="32"/>
  <c r="D367" i="32"/>
  <c r="C367" i="32"/>
  <c r="B367" i="32"/>
  <c r="V366" i="32"/>
  <c r="T366" i="32"/>
  <c r="R366" i="32"/>
  <c r="P366" i="32"/>
  <c r="N366" i="32"/>
  <c r="L366" i="32"/>
  <c r="H366" i="32"/>
  <c r="F366" i="32"/>
  <c r="D366" i="32"/>
  <c r="C366" i="32"/>
  <c r="B366" i="32"/>
  <c r="V365" i="32"/>
  <c r="T365" i="32"/>
  <c r="R365" i="32"/>
  <c r="P365" i="32"/>
  <c r="N365" i="32"/>
  <c r="L365" i="32"/>
  <c r="J365" i="32"/>
  <c r="H365" i="32"/>
  <c r="F365" i="32"/>
  <c r="D365" i="32"/>
  <c r="C365" i="32"/>
  <c r="B365" i="32"/>
  <c r="V364" i="32"/>
  <c r="T364" i="32"/>
  <c r="R364" i="32"/>
  <c r="P364" i="32"/>
  <c r="N364" i="32"/>
  <c r="L364" i="32"/>
  <c r="J364" i="32"/>
  <c r="H364" i="32"/>
  <c r="F364" i="32"/>
  <c r="D364" i="32"/>
  <c r="C364" i="32"/>
  <c r="B364" i="32"/>
  <c r="V363" i="32"/>
  <c r="T363" i="32"/>
  <c r="R363" i="32"/>
  <c r="P363" i="32"/>
  <c r="N363" i="32"/>
  <c r="L363" i="32"/>
  <c r="J363" i="32"/>
  <c r="H363" i="32"/>
  <c r="F363" i="32"/>
  <c r="D363" i="32"/>
  <c r="C363" i="32"/>
  <c r="B363" i="32"/>
  <c r="V362" i="32"/>
  <c r="T362" i="32"/>
  <c r="R362" i="32"/>
  <c r="P362" i="32"/>
  <c r="N362" i="32"/>
  <c r="L362" i="32"/>
  <c r="J362" i="32"/>
  <c r="H362" i="32"/>
  <c r="F362" i="32"/>
  <c r="D362" i="32"/>
  <c r="C362" i="32"/>
  <c r="B362" i="32"/>
  <c r="V361" i="32"/>
  <c r="T361" i="32"/>
  <c r="R361" i="32"/>
  <c r="P361" i="32"/>
  <c r="N361" i="32"/>
  <c r="L361" i="32"/>
  <c r="J361" i="32"/>
  <c r="H361" i="32"/>
  <c r="F361" i="32"/>
  <c r="D361" i="32"/>
  <c r="C361" i="32"/>
  <c r="B361" i="32"/>
  <c r="V360" i="32"/>
  <c r="T360" i="32"/>
  <c r="R360" i="32"/>
  <c r="P360" i="32"/>
  <c r="N360" i="32"/>
  <c r="L360" i="32"/>
  <c r="J360" i="32"/>
  <c r="H360" i="32"/>
  <c r="F360" i="32"/>
  <c r="D360" i="32"/>
  <c r="C360" i="32"/>
  <c r="B360" i="32"/>
  <c r="V359" i="32"/>
  <c r="T359" i="32"/>
  <c r="R359" i="32"/>
  <c r="P359" i="32"/>
  <c r="N359" i="32"/>
  <c r="L359" i="32"/>
  <c r="J359" i="32"/>
  <c r="H359" i="32"/>
  <c r="F359" i="32"/>
  <c r="D359" i="32"/>
  <c r="C359" i="32"/>
  <c r="B359" i="32"/>
  <c r="V358" i="32"/>
  <c r="T358" i="32"/>
  <c r="R358" i="32"/>
  <c r="P358" i="32"/>
  <c r="N358" i="32"/>
  <c r="L358" i="32"/>
  <c r="J358" i="32"/>
  <c r="H358" i="32"/>
  <c r="F358" i="32"/>
  <c r="D358" i="32"/>
  <c r="C358" i="32"/>
  <c r="B358" i="32"/>
  <c r="V357" i="32"/>
  <c r="T357" i="32"/>
  <c r="R357" i="32"/>
  <c r="P357" i="32"/>
  <c r="N357" i="32"/>
  <c r="L357" i="32"/>
  <c r="J357" i="32"/>
  <c r="H357" i="32"/>
  <c r="F357" i="32"/>
  <c r="D357" i="32"/>
  <c r="C357" i="32"/>
  <c r="B357" i="32"/>
  <c r="V356" i="32"/>
  <c r="T356" i="32"/>
  <c r="R356" i="32"/>
  <c r="P356" i="32"/>
  <c r="N356" i="32"/>
  <c r="L356" i="32"/>
  <c r="J356" i="32"/>
  <c r="H356" i="32"/>
  <c r="F356" i="32"/>
  <c r="D356" i="32"/>
  <c r="C356" i="32"/>
  <c r="B356" i="32"/>
  <c r="V355" i="32"/>
  <c r="T355" i="32"/>
  <c r="R355" i="32"/>
  <c r="P355" i="32"/>
  <c r="N355" i="32"/>
  <c r="L355" i="32"/>
  <c r="J355" i="32"/>
  <c r="H355" i="32"/>
  <c r="F355" i="32"/>
  <c r="D355" i="32"/>
  <c r="C355" i="32"/>
  <c r="B355" i="32"/>
  <c r="V354" i="32"/>
  <c r="T354" i="32"/>
  <c r="R354" i="32"/>
  <c r="P354" i="32"/>
  <c r="N354" i="32"/>
  <c r="L354" i="32"/>
  <c r="J354" i="32"/>
  <c r="H354" i="32"/>
  <c r="F354" i="32"/>
  <c r="D354" i="32"/>
  <c r="C354" i="32"/>
  <c r="B354" i="32"/>
  <c r="V353" i="32"/>
  <c r="T353" i="32"/>
  <c r="R353" i="32"/>
  <c r="P353" i="32"/>
  <c r="N353" i="32"/>
  <c r="L353" i="32"/>
  <c r="J353" i="32"/>
  <c r="H353" i="32"/>
  <c r="F353" i="32"/>
  <c r="D353" i="32"/>
  <c r="C353" i="32"/>
  <c r="B353" i="32"/>
  <c r="V352" i="32"/>
  <c r="T352" i="32"/>
  <c r="R352" i="32"/>
  <c r="P352" i="32"/>
  <c r="N352" i="32"/>
  <c r="L352" i="32"/>
  <c r="J352" i="32"/>
  <c r="H352" i="32"/>
  <c r="F352" i="32"/>
  <c r="D352" i="32"/>
  <c r="C352" i="32"/>
  <c r="B352" i="32"/>
  <c r="V351" i="32"/>
  <c r="T351" i="32"/>
  <c r="R351" i="32"/>
  <c r="P351" i="32"/>
  <c r="N351" i="32"/>
  <c r="L351" i="32"/>
  <c r="J351" i="32"/>
  <c r="H351" i="32"/>
  <c r="F351" i="32"/>
  <c r="D351" i="32"/>
  <c r="C351" i="32"/>
  <c r="B351" i="32"/>
  <c r="V350" i="32"/>
  <c r="T350" i="32"/>
  <c r="R350" i="32"/>
  <c r="P350" i="32"/>
  <c r="N350" i="32"/>
  <c r="L350" i="32"/>
  <c r="J350" i="32"/>
  <c r="H350" i="32"/>
  <c r="F350" i="32"/>
  <c r="D350" i="32"/>
  <c r="C350" i="32"/>
  <c r="B350" i="32"/>
  <c r="V349" i="32"/>
  <c r="T349" i="32"/>
  <c r="R349" i="32"/>
  <c r="P349" i="32"/>
  <c r="N349" i="32"/>
  <c r="L349" i="32"/>
  <c r="J349" i="32"/>
  <c r="H349" i="32"/>
  <c r="F349" i="32"/>
  <c r="D349" i="32"/>
  <c r="C349" i="32"/>
  <c r="B349" i="32"/>
  <c r="V348" i="32"/>
  <c r="T348" i="32"/>
  <c r="R348" i="32"/>
  <c r="P348" i="32"/>
  <c r="N348" i="32"/>
  <c r="L348" i="32"/>
  <c r="J348" i="32"/>
  <c r="H348" i="32"/>
  <c r="F348" i="32"/>
  <c r="D348" i="32"/>
  <c r="C348" i="32"/>
  <c r="B348" i="32"/>
  <c r="V347" i="32"/>
  <c r="T347" i="32"/>
  <c r="R347" i="32"/>
  <c r="P347" i="32"/>
  <c r="N347" i="32"/>
  <c r="L347" i="32"/>
  <c r="J347" i="32"/>
  <c r="H347" i="32"/>
  <c r="F347" i="32"/>
  <c r="D347" i="32"/>
  <c r="C347" i="32"/>
  <c r="B347" i="32"/>
  <c r="V346" i="32"/>
  <c r="T346" i="32"/>
  <c r="R346" i="32"/>
  <c r="P346" i="32"/>
  <c r="N346" i="32"/>
  <c r="L346" i="32"/>
  <c r="J346" i="32"/>
  <c r="H346" i="32"/>
  <c r="F346" i="32"/>
  <c r="D346" i="32"/>
  <c r="C346" i="32"/>
  <c r="B346" i="32"/>
  <c r="V345" i="32"/>
  <c r="T345" i="32"/>
  <c r="R345" i="32"/>
  <c r="P345" i="32"/>
  <c r="N345" i="32"/>
  <c r="L345" i="32"/>
  <c r="J345" i="32"/>
  <c r="H345" i="32"/>
  <c r="F345" i="32"/>
  <c r="D345" i="32"/>
  <c r="C345" i="32"/>
  <c r="B345" i="32"/>
  <c r="V344" i="32"/>
  <c r="T344" i="32"/>
  <c r="R344" i="32"/>
  <c r="P344" i="32"/>
  <c r="N344" i="32"/>
  <c r="L344" i="32"/>
  <c r="J344" i="32"/>
  <c r="H344" i="32"/>
  <c r="F344" i="32"/>
  <c r="D344" i="32"/>
  <c r="C344" i="32"/>
  <c r="B344" i="32"/>
  <c r="V343" i="32"/>
  <c r="T343" i="32"/>
  <c r="R343" i="32"/>
  <c r="P343" i="32"/>
  <c r="N343" i="32"/>
  <c r="L343" i="32"/>
  <c r="J343" i="32"/>
  <c r="H343" i="32"/>
  <c r="F343" i="32"/>
  <c r="D343" i="32"/>
  <c r="C343" i="32"/>
  <c r="B343" i="32"/>
  <c r="V342" i="32"/>
  <c r="T342" i="32"/>
  <c r="R342" i="32"/>
  <c r="P342" i="32"/>
  <c r="N342" i="32"/>
  <c r="L342" i="32"/>
  <c r="J342" i="32"/>
  <c r="H342" i="32"/>
  <c r="F342" i="32"/>
  <c r="D342" i="32"/>
  <c r="C342" i="32"/>
  <c r="B342" i="32"/>
  <c r="V341" i="32"/>
  <c r="T341" i="32"/>
  <c r="R341" i="32"/>
  <c r="P341" i="32"/>
  <c r="N341" i="32"/>
  <c r="L341" i="32"/>
  <c r="J341" i="32"/>
  <c r="H341" i="32"/>
  <c r="F341" i="32"/>
  <c r="D341" i="32"/>
  <c r="C341" i="32"/>
  <c r="B341" i="32"/>
  <c r="V340" i="32"/>
  <c r="T340" i="32"/>
  <c r="R340" i="32"/>
  <c r="P340" i="32"/>
  <c r="N340" i="32"/>
  <c r="L340" i="32"/>
  <c r="J340" i="32"/>
  <c r="H340" i="32"/>
  <c r="F340" i="32"/>
  <c r="D340" i="32"/>
  <c r="C340" i="32"/>
  <c r="B340" i="32"/>
  <c r="V339" i="32"/>
  <c r="T339" i="32"/>
  <c r="R339" i="32"/>
  <c r="P339" i="32"/>
  <c r="N339" i="32"/>
  <c r="L339" i="32"/>
  <c r="J339" i="32"/>
  <c r="H339" i="32"/>
  <c r="F339" i="32"/>
  <c r="D339" i="32"/>
  <c r="C339" i="32"/>
  <c r="B339" i="32"/>
  <c r="V338" i="32"/>
  <c r="T338" i="32"/>
  <c r="R338" i="32"/>
  <c r="P338" i="32"/>
  <c r="N338" i="32"/>
  <c r="L338" i="32"/>
  <c r="J338" i="32"/>
  <c r="H338" i="32"/>
  <c r="F338" i="32"/>
  <c r="D338" i="32"/>
  <c r="C338" i="32"/>
  <c r="B338" i="32"/>
  <c r="V337" i="32"/>
  <c r="T337" i="32"/>
  <c r="R337" i="32"/>
  <c r="P337" i="32"/>
  <c r="N337" i="32"/>
  <c r="L337" i="32"/>
  <c r="J337" i="32"/>
  <c r="H337" i="32"/>
  <c r="F337" i="32"/>
  <c r="D337" i="32"/>
  <c r="C337" i="32"/>
  <c r="B337" i="32"/>
  <c r="V336" i="32"/>
  <c r="T336" i="32"/>
  <c r="R336" i="32"/>
  <c r="P336" i="32"/>
  <c r="N336" i="32"/>
  <c r="L336" i="32"/>
  <c r="J336" i="32"/>
  <c r="H336" i="32"/>
  <c r="F336" i="32"/>
  <c r="D336" i="32"/>
  <c r="C336" i="32"/>
  <c r="B336" i="32"/>
  <c r="V335" i="32"/>
  <c r="T335" i="32"/>
  <c r="R335" i="32"/>
  <c r="P335" i="32"/>
  <c r="N335" i="32"/>
  <c r="L335" i="32"/>
  <c r="J335" i="32"/>
  <c r="H335" i="32"/>
  <c r="F335" i="32"/>
  <c r="D335" i="32"/>
  <c r="C335" i="32"/>
  <c r="B335" i="32"/>
  <c r="V334" i="32"/>
  <c r="T334" i="32"/>
  <c r="R334" i="32"/>
  <c r="P334" i="32"/>
  <c r="N334" i="32"/>
  <c r="L334" i="32"/>
  <c r="J334" i="32"/>
  <c r="H334" i="32"/>
  <c r="F334" i="32"/>
  <c r="D334" i="32"/>
  <c r="C334" i="32"/>
  <c r="B334" i="32"/>
  <c r="V333" i="32"/>
  <c r="T333" i="32"/>
  <c r="R333" i="32"/>
  <c r="P333" i="32"/>
  <c r="N333" i="32"/>
  <c r="L333" i="32"/>
  <c r="J333" i="32"/>
  <c r="H333" i="32"/>
  <c r="F333" i="32"/>
  <c r="D333" i="32"/>
  <c r="C333" i="32"/>
  <c r="B333" i="32"/>
  <c r="V332" i="32"/>
  <c r="T332" i="32"/>
  <c r="R332" i="32"/>
  <c r="P332" i="32"/>
  <c r="N332" i="32"/>
  <c r="L332" i="32"/>
  <c r="J332" i="32"/>
  <c r="H332" i="32"/>
  <c r="F332" i="32"/>
  <c r="D332" i="32"/>
  <c r="C332" i="32"/>
  <c r="B332" i="32"/>
  <c r="V331" i="32"/>
  <c r="T331" i="32"/>
  <c r="R331" i="32"/>
  <c r="P331" i="32"/>
  <c r="N331" i="32"/>
  <c r="L331" i="32"/>
  <c r="J331" i="32"/>
  <c r="H331" i="32"/>
  <c r="F331" i="32"/>
  <c r="D331" i="32"/>
  <c r="C331" i="32"/>
  <c r="B331" i="32"/>
  <c r="V330" i="32"/>
  <c r="T330" i="32"/>
  <c r="R330" i="32"/>
  <c r="P330" i="32"/>
  <c r="N330" i="32"/>
  <c r="L330" i="32"/>
  <c r="J330" i="32"/>
  <c r="H330" i="32"/>
  <c r="F330" i="32"/>
  <c r="D330" i="32"/>
  <c r="C330" i="32"/>
  <c r="B330" i="32"/>
  <c r="V329" i="32"/>
  <c r="T329" i="32"/>
  <c r="R329" i="32"/>
  <c r="P329" i="32"/>
  <c r="N329" i="32"/>
  <c r="L329" i="32"/>
  <c r="J329" i="32"/>
  <c r="H329" i="32"/>
  <c r="F329" i="32"/>
  <c r="D329" i="32"/>
  <c r="C329" i="32"/>
  <c r="B329" i="32"/>
  <c r="V328" i="32"/>
  <c r="T328" i="32"/>
  <c r="R328" i="32"/>
  <c r="P328" i="32"/>
  <c r="N328" i="32"/>
  <c r="L328" i="32"/>
  <c r="J328" i="32"/>
  <c r="H328" i="32"/>
  <c r="F328" i="32"/>
  <c r="D328" i="32"/>
  <c r="C328" i="32"/>
  <c r="B328" i="32"/>
  <c r="V327" i="32"/>
  <c r="T327" i="32"/>
  <c r="R327" i="32"/>
  <c r="P327" i="32"/>
  <c r="N327" i="32"/>
  <c r="L327" i="32"/>
  <c r="J327" i="32"/>
  <c r="H327" i="32"/>
  <c r="F327" i="32"/>
  <c r="D327" i="32"/>
  <c r="C327" i="32"/>
  <c r="B327" i="32"/>
  <c r="V326" i="32"/>
  <c r="T326" i="32"/>
  <c r="R326" i="32"/>
  <c r="P326" i="32"/>
  <c r="N326" i="32"/>
  <c r="L326" i="32"/>
  <c r="J326" i="32"/>
  <c r="H326" i="32"/>
  <c r="F326" i="32"/>
  <c r="D326" i="32"/>
  <c r="C326" i="32"/>
  <c r="B326" i="32"/>
  <c r="V325" i="32"/>
  <c r="T325" i="32"/>
  <c r="R325" i="32"/>
  <c r="P325" i="32"/>
  <c r="N325" i="32"/>
  <c r="L325" i="32"/>
  <c r="J325" i="32"/>
  <c r="H325" i="32"/>
  <c r="F325" i="32"/>
  <c r="D325" i="32"/>
  <c r="C325" i="32"/>
  <c r="B325" i="32"/>
  <c r="V324" i="32"/>
  <c r="T324" i="32"/>
  <c r="R324" i="32"/>
  <c r="P324" i="32"/>
  <c r="N324" i="32"/>
  <c r="L324" i="32"/>
  <c r="J324" i="32"/>
  <c r="H324" i="32"/>
  <c r="F324" i="32"/>
  <c r="D324" i="32"/>
  <c r="C324" i="32"/>
  <c r="B324" i="32"/>
  <c r="V323" i="32"/>
  <c r="T323" i="32"/>
  <c r="R323" i="32"/>
  <c r="P323" i="32"/>
  <c r="N323" i="32"/>
  <c r="L323" i="32"/>
  <c r="J323" i="32"/>
  <c r="H323" i="32"/>
  <c r="F323" i="32"/>
  <c r="D323" i="32"/>
  <c r="C323" i="32"/>
  <c r="B323" i="32"/>
  <c r="V322" i="32"/>
  <c r="T322" i="32"/>
  <c r="R322" i="32"/>
  <c r="P322" i="32"/>
  <c r="N322" i="32"/>
  <c r="L322" i="32"/>
  <c r="J322" i="32"/>
  <c r="H322" i="32"/>
  <c r="F322" i="32"/>
  <c r="D322" i="32"/>
  <c r="C322" i="32"/>
  <c r="B322" i="32"/>
  <c r="V321" i="32"/>
  <c r="T321" i="32"/>
  <c r="R321" i="32"/>
  <c r="P321" i="32"/>
  <c r="N321" i="32"/>
  <c r="L321" i="32"/>
  <c r="J321" i="32"/>
  <c r="H321" i="32"/>
  <c r="F321" i="32"/>
  <c r="D321" i="32"/>
  <c r="C321" i="32"/>
  <c r="B321" i="32"/>
  <c r="V320" i="32"/>
  <c r="T320" i="32"/>
  <c r="R320" i="32"/>
  <c r="P320" i="32"/>
  <c r="N320" i="32"/>
  <c r="L320" i="32"/>
  <c r="J320" i="32"/>
  <c r="H320" i="32"/>
  <c r="F320" i="32"/>
  <c r="D320" i="32"/>
  <c r="C320" i="32"/>
  <c r="B320" i="32"/>
  <c r="V319" i="32"/>
  <c r="T319" i="32"/>
  <c r="R319" i="32"/>
  <c r="P319" i="32"/>
  <c r="N319" i="32"/>
  <c r="L319" i="32"/>
  <c r="J319" i="32"/>
  <c r="H319" i="32"/>
  <c r="F319" i="32"/>
  <c r="D319" i="32"/>
  <c r="C319" i="32"/>
  <c r="B319" i="32"/>
  <c r="V318" i="32"/>
  <c r="T318" i="32"/>
  <c r="R318" i="32"/>
  <c r="P318" i="32"/>
  <c r="N318" i="32"/>
  <c r="L318" i="32"/>
  <c r="J318" i="32"/>
  <c r="H318" i="32"/>
  <c r="F318" i="32"/>
  <c r="D318" i="32"/>
  <c r="C318" i="32"/>
  <c r="B318" i="32"/>
  <c r="V317" i="32"/>
  <c r="T317" i="32"/>
  <c r="R317" i="32"/>
  <c r="P317" i="32"/>
  <c r="N317" i="32"/>
  <c r="L317" i="32"/>
  <c r="J317" i="32"/>
  <c r="H317" i="32"/>
  <c r="F317" i="32"/>
  <c r="D317" i="32"/>
  <c r="C317" i="32"/>
  <c r="B317" i="32"/>
  <c r="V316" i="32"/>
  <c r="T316" i="32"/>
  <c r="R316" i="32"/>
  <c r="P316" i="32"/>
  <c r="N316" i="32"/>
  <c r="L316" i="32"/>
  <c r="J316" i="32"/>
  <c r="H316" i="32"/>
  <c r="F316" i="32"/>
  <c r="D316" i="32"/>
  <c r="C316" i="32"/>
  <c r="B316" i="32"/>
  <c r="V315" i="32"/>
  <c r="T315" i="32"/>
  <c r="R315" i="32"/>
  <c r="P315" i="32"/>
  <c r="N315" i="32"/>
  <c r="L315" i="32"/>
  <c r="J315" i="32"/>
  <c r="H315" i="32"/>
  <c r="F315" i="32"/>
  <c r="D315" i="32"/>
  <c r="C315" i="32"/>
  <c r="B315" i="32"/>
  <c r="V314" i="32"/>
  <c r="T314" i="32"/>
  <c r="R314" i="32"/>
  <c r="P314" i="32"/>
  <c r="N314" i="32"/>
  <c r="L314" i="32"/>
  <c r="J314" i="32"/>
  <c r="H314" i="32"/>
  <c r="F314" i="32"/>
  <c r="D314" i="32"/>
  <c r="C314" i="32"/>
  <c r="B314" i="32"/>
  <c r="V313" i="32"/>
  <c r="T313" i="32"/>
  <c r="R313" i="32"/>
  <c r="P313" i="32"/>
  <c r="N313" i="32"/>
  <c r="L313" i="32"/>
  <c r="J313" i="32"/>
  <c r="H313" i="32"/>
  <c r="F313" i="32"/>
  <c r="D313" i="32"/>
  <c r="C313" i="32"/>
  <c r="B313" i="32"/>
  <c r="V312" i="32"/>
  <c r="T312" i="32"/>
  <c r="R312" i="32"/>
  <c r="P312" i="32"/>
  <c r="N312" i="32"/>
  <c r="L312" i="32"/>
  <c r="J312" i="32"/>
  <c r="H312" i="32"/>
  <c r="F312" i="32"/>
  <c r="D312" i="32"/>
  <c r="C312" i="32"/>
  <c r="B312" i="32"/>
  <c r="V311" i="32"/>
  <c r="T311" i="32"/>
  <c r="R311" i="32"/>
  <c r="P311" i="32"/>
  <c r="N311" i="32"/>
  <c r="L311" i="32"/>
  <c r="J311" i="32"/>
  <c r="H311" i="32"/>
  <c r="F311" i="32"/>
  <c r="D311" i="32"/>
  <c r="C311" i="32"/>
  <c r="B311" i="32"/>
  <c r="V310" i="32"/>
  <c r="T310" i="32"/>
  <c r="R310" i="32"/>
  <c r="P310" i="32"/>
  <c r="N310" i="32"/>
  <c r="L310" i="32"/>
  <c r="J310" i="32"/>
  <c r="H310" i="32"/>
  <c r="F310" i="32"/>
  <c r="D310" i="32"/>
  <c r="C310" i="32"/>
  <c r="B310" i="32"/>
  <c r="V309" i="32"/>
  <c r="T309" i="32"/>
  <c r="R309" i="32"/>
  <c r="P309" i="32"/>
  <c r="N309" i="32"/>
  <c r="L309" i="32"/>
  <c r="J309" i="32"/>
  <c r="H309" i="32"/>
  <c r="F309" i="32"/>
  <c r="D309" i="32"/>
  <c r="C309" i="32"/>
  <c r="B309" i="32"/>
  <c r="V308" i="32"/>
  <c r="T308" i="32"/>
  <c r="R308" i="32"/>
  <c r="P308" i="32"/>
  <c r="N308" i="32"/>
  <c r="L308" i="32"/>
  <c r="J308" i="32"/>
  <c r="H308" i="32"/>
  <c r="F308" i="32"/>
  <c r="D308" i="32"/>
  <c r="C308" i="32"/>
  <c r="B308" i="32"/>
  <c r="V307" i="32"/>
  <c r="T307" i="32"/>
  <c r="R307" i="32"/>
  <c r="P307" i="32"/>
  <c r="N307" i="32"/>
  <c r="L307" i="32"/>
  <c r="J307" i="32"/>
  <c r="H307" i="32"/>
  <c r="F307" i="32"/>
  <c r="D307" i="32"/>
  <c r="C307" i="32"/>
  <c r="B307" i="32"/>
  <c r="V306" i="32"/>
  <c r="T306" i="32"/>
  <c r="R306" i="32"/>
  <c r="P306" i="32"/>
  <c r="N306" i="32"/>
  <c r="L306" i="32"/>
  <c r="J306" i="32"/>
  <c r="H306" i="32"/>
  <c r="F306" i="32"/>
  <c r="D306" i="32"/>
  <c r="C306" i="32"/>
  <c r="B306" i="32"/>
  <c r="V305" i="32"/>
  <c r="T305" i="32"/>
  <c r="R305" i="32"/>
  <c r="P305" i="32"/>
  <c r="N305" i="32"/>
  <c r="L305" i="32"/>
  <c r="J305" i="32"/>
  <c r="H305" i="32"/>
  <c r="F305" i="32"/>
  <c r="D305" i="32"/>
  <c r="C305" i="32"/>
  <c r="B305" i="32"/>
  <c r="V304" i="32"/>
  <c r="T304" i="32"/>
  <c r="R304" i="32"/>
  <c r="P304" i="32"/>
  <c r="N304" i="32"/>
  <c r="L304" i="32"/>
  <c r="J304" i="32"/>
  <c r="H304" i="32"/>
  <c r="F304" i="32"/>
  <c r="D304" i="32"/>
  <c r="C304" i="32"/>
  <c r="B304" i="32"/>
  <c r="V303" i="32"/>
  <c r="T303" i="32"/>
  <c r="R303" i="32"/>
  <c r="P303" i="32"/>
  <c r="N303" i="32"/>
  <c r="L303" i="32"/>
  <c r="J303" i="32"/>
  <c r="H303" i="32"/>
  <c r="F303" i="32"/>
  <c r="D303" i="32"/>
  <c r="C303" i="32"/>
  <c r="B303" i="32"/>
  <c r="V302" i="32"/>
  <c r="T302" i="32"/>
  <c r="R302" i="32"/>
  <c r="P302" i="32"/>
  <c r="N302" i="32"/>
  <c r="L302" i="32"/>
  <c r="J302" i="32"/>
  <c r="H302" i="32"/>
  <c r="F302" i="32"/>
  <c r="D302" i="32"/>
  <c r="C302" i="32"/>
  <c r="B302" i="32"/>
  <c r="V301" i="32"/>
  <c r="T301" i="32"/>
  <c r="R301" i="32"/>
  <c r="P301" i="32"/>
  <c r="N301" i="32"/>
  <c r="L301" i="32"/>
  <c r="J301" i="32"/>
  <c r="H301" i="32"/>
  <c r="F301" i="32"/>
  <c r="D301" i="32"/>
  <c r="C301" i="32"/>
  <c r="B301" i="32"/>
  <c r="V300" i="32"/>
  <c r="T300" i="32"/>
  <c r="R300" i="32"/>
  <c r="P300" i="32"/>
  <c r="N300" i="32"/>
  <c r="L300" i="32"/>
  <c r="J300" i="32"/>
  <c r="H300" i="32"/>
  <c r="F300" i="32"/>
  <c r="D300" i="32"/>
  <c r="C300" i="32"/>
  <c r="B300" i="32"/>
  <c r="V299" i="32"/>
  <c r="T299" i="32"/>
  <c r="R299" i="32"/>
  <c r="P299" i="32"/>
  <c r="N299" i="32"/>
  <c r="L299" i="32"/>
  <c r="J299" i="32"/>
  <c r="H299" i="32"/>
  <c r="F299" i="32"/>
  <c r="D299" i="32"/>
  <c r="C299" i="32"/>
  <c r="B299" i="32"/>
  <c r="V298" i="32"/>
  <c r="T298" i="32"/>
  <c r="R298" i="32"/>
  <c r="P298" i="32"/>
  <c r="N298" i="32"/>
  <c r="L298" i="32"/>
  <c r="J298" i="32"/>
  <c r="H298" i="32"/>
  <c r="F298" i="32"/>
  <c r="D298" i="32"/>
  <c r="C298" i="32"/>
  <c r="B298" i="32"/>
  <c r="V297" i="32"/>
  <c r="T297" i="32"/>
  <c r="R297" i="32"/>
  <c r="P297" i="32"/>
  <c r="N297" i="32"/>
  <c r="L297" i="32"/>
  <c r="J297" i="32"/>
  <c r="H297" i="32"/>
  <c r="F297" i="32"/>
  <c r="D297" i="32"/>
  <c r="C297" i="32"/>
  <c r="B297" i="32"/>
  <c r="V296" i="32"/>
  <c r="T296" i="32"/>
  <c r="R296" i="32"/>
  <c r="P296" i="32"/>
  <c r="N296" i="32"/>
  <c r="L296" i="32"/>
  <c r="J296" i="32"/>
  <c r="H296" i="32"/>
  <c r="F296" i="32"/>
  <c r="D296" i="32"/>
  <c r="C296" i="32"/>
  <c r="B296" i="32"/>
  <c r="V295" i="32"/>
  <c r="T295" i="32"/>
  <c r="R295" i="32"/>
  <c r="P295" i="32"/>
  <c r="N295" i="32"/>
  <c r="L295" i="32"/>
  <c r="J295" i="32"/>
  <c r="H295" i="32"/>
  <c r="F295" i="32"/>
  <c r="D295" i="32"/>
  <c r="C295" i="32"/>
  <c r="B295" i="32"/>
  <c r="V294" i="32"/>
  <c r="T294" i="32"/>
  <c r="R294" i="32"/>
  <c r="P294" i="32"/>
  <c r="N294" i="32"/>
  <c r="L294" i="32"/>
  <c r="J294" i="32"/>
  <c r="H294" i="32"/>
  <c r="F294" i="32"/>
  <c r="D294" i="32"/>
  <c r="C294" i="32"/>
  <c r="B294" i="32"/>
  <c r="V293" i="32"/>
  <c r="T293" i="32"/>
  <c r="R293" i="32"/>
  <c r="P293" i="32"/>
  <c r="N293" i="32"/>
  <c r="L293" i="32"/>
  <c r="J293" i="32"/>
  <c r="H293" i="32"/>
  <c r="F293" i="32"/>
  <c r="D293" i="32"/>
  <c r="C293" i="32"/>
  <c r="B293" i="32"/>
  <c r="V292" i="32"/>
  <c r="T292" i="32"/>
  <c r="R292" i="32"/>
  <c r="P292" i="32"/>
  <c r="N292" i="32"/>
  <c r="L292" i="32"/>
  <c r="J292" i="32"/>
  <c r="H292" i="32"/>
  <c r="F292" i="32"/>
  <c r="D292" i="32"/>
  <c r="C292" i="32"/>
  <c r="B292" i="32"/>
  <c r="V291" i="32"/>
  <c r="T291" i="32"/>
  <c r="R291" i="32"/>
  <c r="P291" i="32"/>
  <c r="N291" i="32"/>
  <c r="L291" i="32"/>
  <c r="J291" i="32"/>
  <c r="H291" i="32"/>
  <c r="F291" i="32"/>
  <c r="D291" i="32"/>
  <c r="C291" i="32"/>
  <c r="B291" i="32"/>
  <c r="V290" i="32"/>
  <c r="T290" i="32"/>
  <c r="R290" i="32"/>
  <c r="P290" i="32"/>
  <c r="N290" i="32"/>
  <c r="L290" i="32"/>
  <c r="J290" i="32"/>
  <c r="H290" i="32"/>
  <c r="F290" i="32"/>
  <c r="D290" i="32"/>
  <c r="C290" i="32"/>
  <c r="B290" i="32"/>
  <c r="V289" i="32"/>
  <c r="T289" i="32"/>
  <c r="R289" i="32"/>
  <c r="P289" i="32"/>
  <c r="N289" i="32"/>
  <c r="L289" i="32"/>
  <c r="J289" i="32"/>
  <c r="H289" i="32"/>
  <c r="F289" i="32"/>
  <c r="D289" i="32"/>
  <c r="C289" i="32"/>
  <c r="B289" i="32"/>
  <c r="V288" i="32"/>
  <c r="T288" i="32"/>
  <c r="R288" i="32"/>
  <c r="P288" i="32"/>
  <c r="N288" i="32"/>
  <c r="L288" i="32"/>
  <c r="J288" i="32"/>
  <c r="H288" i="32"/>
  <c r="F288" i="32"/>
  <c r="D288" i="32"/>
  <c r="C288" i="32"/>
  <c r="B288" i="32"/>
  <c r="V287" i="32"/>
  <c r="T287" i="32"/>
  <c r="R287" i="32"/>
  <c r="P287" i="32"/>
  <c r="N287" i="32"/>
  <c r="L287" i="32"/>
  <c r="J287" i="32"/>
  <c r="H287" i="32"/>
  <c r="F287" i="32"/>
  <c r="D287" i="32"/>
  <c r="C287" i="32"/>
  <c r="B287" i="32"/>
  <c r="V286" i="32"/>
  <c r="T286" i="32"/>
  <c r="R286" i="32"/>
  <c r="P286" i="32"/>
  <c r="N286" i="32"/>
  <c r="L286" i="32"/>
  <c r="J286" i="32"/>
  <c r="H286" i="32"/>
  <c r="F286" i="32"/>
  <c r="D286" i="32"/>
  <c r="C286" i="32"/>
  <c r="B286" i="32"/>
  <c r="V285" i="32"/>
  <c r="T285" i="32"/>
  <c r="R285" i="32"/>
  <c r="P285" i="32"/>
  <c r="N285" i="32"/>
  <c r="L285" i="32"/>
  <c r="J285" i="32"/>
  <c r="H285" i="32"/>
  <c r="F285" i="32"/>
  <c r="D285" i="32"/>
  <c r="C285" i="32"/>
  <c r="B285" i="32"/>
  <c r="V284" i="32"/>
  <c r="T284" i="32"/>
  <c r="R284" i="32"/>
  <c r="P284" i="32"/>
  <c r="N284" i="32"/>
  <c r="L284" i="32"/>
  <c r="J284" i="32"/>
  <c r="H284" i="32"/>
  <c r="F284" i="32"/>
  <c r="D284" i="32"/>
  <c r="C284" i="32"/>
  <c r="B284" i="32"/>
  <c r="V283" i="32"/>
  <c r="T283" i="32"/>
  <c r="R283" i="32"/>
  <c r="P283" i="32"/>
  <c r="N283" i="32"/>
  <c r="L283" i="32"/>
  <c r="J283" i="32"/>
  <c r="H283" i="32"/>
  <c r="F283" i="32"/>
  <c r="D283" i="32"/>
  <c r="C283" i="32"/>
  <c r="B283" i="32"/>
  <c r="V282" i="32"/>
  <c r="T282" i="32"/>
  <c r="R282" i="32"/>
  <c r="P282" i="32"/>
  <c r="N282" i="32"/>
  <c r="L282" i="32"/>
  <c r="J282" i="32"/>
  <c r="H282" i="32"/>
  <c r="F282" i="32"/>
  <c r="D282" i="32"/>
  <c r="C282" i="32"/>
  <c r="B282" i="32"/>
  <c r="V281" i="32"/>
  <c r="T281" i="32"/>
  <c r="R281" i="32"/>
  <c r="P281" i="32"/>
  <c r="N281" i="32"/>
  <c r="L281" i="32"/>
  <c r="J281" i="32"/>
  <c r="H281" i="32"/>
  <c r="F281" i="32"/>
  <c r="D281" i="32"/>
  <c r="C281" i="32"/>
  <c r="B281" i="32"/>
  <c r="V280" i="32"/>
  <c r="T280" i="32"/>
  <c r="R280" i="32"/>
  <c r="P280" i="32"/>
  <c r="N280" i="32"/>
  <c r="L280" i="32"/>
  <c r="J280" i="32"/>
  <c r="H280" i="32"/>
  <c r="F280" i="32"/>
  <c r="D280" i="32"/>
  <c r="C280" i="32"/>
  <c r="B280" i="32"/>
  <c r="V279" i="32"/>
  <c r="T279" i="32"/>
  <c r="R279" i="32"/>
  <c r="P279" i="32"/>
  <c r="N279" i="32"/>
  <c r="L279" i="32"/>
  <c r="J279" i="32"/>
  <c r="H279" i="32"/>
  <c r="F279" i="32"/>
  <c r="D279" i="32"/>
  <c r="C279" i="32"/>
  <c r="B279" i="32"/>
  <c r="V278" i="32"/>
  <c r="T278" i="32"/>
  <c r="R278" i="32"/>
  <c r="P278" i="32"/>
  <c r="N278" i="32"/>
  <c r="L278" i="32"/>
  <c r="J278" i="32"/>
  <c r="H278" i="32"/>
  <c r="F278" i="32"/>
  <c r="D278" i="32"/>
  <c r="C278" i="32"/>
  <c r="B278" i="32"/>
  <c r="V277" i="32"/>
  <c r="T277" i="32"/>
  <c r="R277" i="32"/>
  <c r="P277" i="32"/>
  <c r="N277" i="32"/>
  <c r="L277" i="32"/>
  <c r="J277" i="32"/>
  <c r="H277" i="32"/>
  <c r="F277" i="32"/>
  <c r="D277" i="32"/>
  <c r="C277" i="32"/>
  <c r="B277" i="32"/>
  <c r="V276" i="32"/>
  <c r="T276" i="32"/>
  <c r="R276" i="32"/>
  <c r="P276" i="32"/>
  <c r="N276" i="32"/>
  <c r="L276" i="32"/>
  <c r="J276" i="32"/>
  <c r="H276" i="32"/>
  <c r="F276" i="32"/>
  <c r="D276" i="32"/>
  <c r="C276" i="32"/>
  <c r="B276" i="32"/>
  <c r="V275" i="32"/>
  <c r="T275" i="32"/>
  <c r="R275" i="32"/>
  <c r="P275" i="32"/>
  <c r="N275" i="32"/>
  <c r="L275" i="32"/>
  <c r="J275" i="32"/>
  <c r="H275" i="32"/>
  <c r="F275" i="32"/>
  <c r="D275" i="32"/>
  <c r="C275" i="32"/>
  <c r="B275" i="32"/>
  <c r="V274" i="32"/>
  <c r="T274" i="32"/>
  <c r="R274" i="32"/>
  <c r="P274" i="32"/>
  <c r="N274" i="32"/>
  <c r="L274" i="32"/>
  <c r="J274" i="32"/>
  <c r="H274" i="32"/>
  <c r="F274" i="32"/>
  <c r="D274" i="32"/>
  <c r="C274" i="32"/>
  <c r="B274" i="32"/>
  <c r="V273" i="32"/>
  <c r="T273" i="32"/>
  <c r="R273" i="32"/>
  <c r="P273" i="32"/>
  <c r="N273" i="32"/>
  <c r="L273" i="32"/>
  <c r="J273" i="32"/>
  <c r="H273" i="32"/>
  <c r="F273" i="32"/>
  <c r="D273" i="32"/>
  <c r="C273" i="32"/>
  <c r="B273" i="32"/>
  <c r="V272" i="32"/>
  <c r="T272" i="32"/>
  <c r="R272" i="32"/>
  <c r="P272" i="32"/>
  <c r="N272" i="32"/>
  <c r="L272" i="32"/>
  <c r="J272" i="32"/>
  <c r="H272" i="32"/>
  <c r="F272" i="32"/>
  <c r="D272" i="32"/>
  <c r="C272" i="32"/>
  <c r="B272" i="32"/>
  <c r="V271" i="32"/>
  <c r="T271" i="32"/>
  <c r="R271" i="32"/>
  <c r="P271" i="32"/>
  <c r="N271" i="32"/>
  <c r="L271" i="32"/>
  <c r="J271" i="32"/>
  <c r="H271" i="32"/>
  <c r="F271" i="32"/>
  <c r="D271" i="32"/>
  <c r="C271" i="32"/>
  <c r="B271" i="32"/>
  <c r="V270" i="32"/>
  <c r="T270" i="32"/>
  <c r="R270" i="32"/>
  <c r="P270" i="32"/>
  <c r="N270" i="32"/>
  <c r="L270" i="32"/>
  <c r="J270" i="32"/>
  <c r="H270" i="32"/>
  <c r="F270" i="32"/>
  <c r="D270" i="32"/>
  <c r="C270" i="32"/>
  <c r="B270" i="32"/>
  <c r="V269" i="32"/>
  <c r="T269" i="32"/>
  <c r="R269" i="32"/>
  <c r="P269" i="32"/>
  <c r="N269" i="32"/>
  <c r="L269" i="32"/>
  <c r="J269" i="32"/>
  <c r="H269" i="32"/>
  <c r="F269" i="32"/>
  <c r="D269" i="32"/>
  <c r="C269" i="32"/>
  <c r="B269" i="32"/>
  <c r="V268" i="32"/>
  <c r="T268" i="32"/>
  <c r="R268" i="32"/>
  <c r="P268" i="32"/>
  <c r="N268" i="32"/>
  <c r="L268" i="32"/>
  <c r="J268" i="32"/>
  <c r="H268" i="32"/>
  <c r="F268" i="32"/>
  <c r="D268" i="32"/>
  <c r="C268" i="32"/>
  <c r="B268" i="32"/>
  <c r="V267" i="32"/>
  <c r="T267" i="32"/>
  <c r="R267" i="32"/>
  <c r="P267" i="32"/>
  <c r="N267" i="32"/>
  <c r="L267" i="32"/>
  <c r="J267" i="32"/>
  <c r="H267" i="32"/>
  <c r="F267" i="32"/>
  <c r="D267" i="32"/>
  <c r="C267" i="32"/>
  <c r="B267" i="32"/>
  <c r="V266" i="32"/>
  <c r="T266" i="32"/>
  <c r="R266" i="32"/>
  <c r="P266" i="32"/>
  <c r="N266" i="32"/>
  <c r="L266" i="32"/>
  <c r="J266" i="32"/>
  <c r="H266" i="32"/>
  <c r="F266" i="32"/>
  <c r="D266" i="32"/>
  <c r="C266" i="32"/>
  <c r="B266" i="32"/>
  <c r="V265" i="32"/>
  <c r="T265" i="32"/>
  <c r="R265" i="32"/>
  <c r="P265" i="32"/>
  <c r="N265" i="32"/>
  <c r="L265" i="32"/>
  <c r="J265" i="32"/>
  <c r="H265" i="32"/>
  <c r="F265" i="32"/>
  <c r="D265" i="32"/>
  <c r="C265" i="32"/>
  <c r="B265" i="32"/>
  <c r="V264" i="32"/>
  <c r="T264" i="32"/>
  <c r="R264" i="32"/>
  <c r="P264" i="32"/>
  <c r="N264" i="32"/>
  <c r="L264" i="32"/>
  <c r="J264" i="32"/>
  <c r="H264" i="32"/>
  <c r="F264" i="32"/>
  <c r="D264" i="32"/>
  <c r="C264" i="32"/>
  <c r="B264" i="32"/>
  <c r="V263" i="32"/>
  <c r="T263" i="32"/>
  <c r="R263" i="32"/>
  <c r="P263" i="32"/>
  <c r="N263" i="32"/>
  <c r="L263" i="32"/>
  <c r="J263" i="32"/>
  <c r="H263" i="32"/>
  <c r="F263" i="32"/>
  <c r="D263" i="32"/>
  <c r="C263" i="32"/>
  <c r="B263" i="32"/>
  <c r="V262" i="32"/>
  <c r="T262" i="32"/>
  <c r="R262" i="32"/>
  <c r="P262" i="32"/>
  <c r="N262" i="32"/>
  <c r="L262" i="32"/>
  <c r="J262" i="32"/>
  <c r="H262" i="32"/>
  <c r="F262" i="32"/>
  <c r="D262" i="32"/>
  <c r="C262" i="32"/>
  <c r="B262" i="32"/>
  <c r="V261" i="32"/>
  <c r="T261" i="32"/>
  <c r="R261" i="32"/>
  <c r="P261" i="32"/>
  <c r="N261" i="32"/>
  <c r="L261" i="32"/>
  <c r="J261" i="32"/>
  <c r="H261" i="32"/>
  <c r="F261" i="32"/>
  <c r="D261" i="32"/>
  <c r="C261" i="32"/>
  <c r="B261" i="32"/>
  <c r="V260" i="32"/>
  <c r="T260" i="32"/>
  <c r="R260" i="32"/>
  <c r="P260" i="32"/>
  <c r="N260" i="32"/>
  <c r="L260" i="32"/>
  <c r="J260" i="32"/>
  <c r="H260" i="32"/>
  <c r="F260" i="32"/>
  <c r="D260" i="32"/>
  <c r="C260" i="32"/>
  <c r="B260" i="32"/>
  <c r="V259" i="32"/>
  <c r="T259" i="32"/>
  <c r="R259" i="32"/>
  <c r="P259" i="32"/>
  <c r="N259" i="32"/>
  <c r="L259" i="32"/>
  <c r="J259" i="32"/>
  <c r="H259" i="32"/>
  <c r="F259" i="32"/>
  <c r="D259" i="32"/>
  <c r="C259" i="32"/>
  <c r="B259" i="32"/>
  <c r="V258" i="32"/>
  <c r="T258" i="32"/>
  <c r="R258" i="32"/>
  <c r="P258" i="32"/>
  <c r="N258" i="32"/>
  <c r="L258" i="32"/>
  <c r="J258" i="32"/>
  <c r="H258" i="32"/>
  <c r="F258" i="32"/>
  <c r="D258" i="32"/>
  <c r="C258" i="32"/>
  <c r="B258" i="32"/>
  <c r="V257" i="32"/>
  <c r="T257" i="32"/>
  <c r="R257" i="32"/>
  <c r="P257" i="32"/>
  <c r="N257" i="32"/>
  <c r="L257" i="32"/>
  <c r="J257" i="32"/>
  <c r="H257" i="32"/>
  <c r="F257" i="32"/>
  <c r="D257" i="32"/>
  <c r="C257" i="32"/>
  <c r="B257" i="32"/>
  <c r="V256" i="32"/>
  <c r="T256" i="32"/>
  <c r="R256" i="32"/>
  <c r="P256" i="32"/>
  <c r="N256" i="32"/>
  <c r="L256" i="32"/>
  <c r="J256" i="32"/>
  <c r="H256" i="32"/>
  <c r="F256" i="32"/>
  <c r="D256" i="32"/>
  <c r="C256" i="32"/>
  <c r="B256" i="32"/>
  <c r="V255" i="32"/>
  <c r="T255" i="32"/>
  <c r="R255" i="32"/>
  <c r="P255" i="32"/>
  <c r="N255" i="32"/>
  <c r="L255" i="32"/>
  <c r="J255" i="32"/>
  <c r="H255" i="32"/>
  <c r="F255" i="32"/>
  <c r="D255" i="32"/>
  <c r="C255" i="32"/>
  <c r="B255" i="32"/>
  <c r="V254" i="32"/>
  <c r="T254" i="32"/>
  <c r="R254" i="32"/>
  <c r="P254" i="32"/>
  <c r="N254" i="32"/>
  <c r="L254" i="32"/>
  <c r="J254" i="32"/>
  <c r="H254" i="32"/>
  <c r="F254" i="32"/>
  <c r="D254" i="32"/>
  <c r="C254" i="32"/>
  <c r="B254" i="32"/>
  <c r="V253" i="32"/>
  <c r="T253" i="32"/>
  <c r="R253" i="32"/>
  <c r="P253" i="32"/>
  <c r="N253" i="32"/>
  <c r="L253" i="32"/>
  <c r="J253" i="32"/>
  <c r="H253" i="32"/>
  <c r="F253" i="32"/>
  <c r="D253" i="32"/>
  <c r="C253" i="32"/>
  <c r="B253" i="32"/>
  <c r="V252" i="32"/>
  <c r="T252" i="32"/>
  <c r="R252" i="32"/>
  <c r="P252" i="32"/>
  <c r="N252" i="32"/>
  <c r="L252" i="32"/>
  <c r="J252" i="32"/>
  <c r="H252" i="32"/>
  <c r="F252" i="32"/>
  <c r="D252" i="32"/>
  <c r="C252" i="32"/>
  <c r="B252" i="32"/>
  <c r="V251" i="32"/>
  <c r="T251" i="32"/>
  <c r="R251" i="32"/>
  <c r="P251" i="32"/>
  <c r="N251" i="32"/>
  <c r="L251" i="32"/>
  <c r="J251" i="32"/>
  <c r="H251" i="32"/>
  <c r="F251" i="32"/>
  <c r="D251" i="32"/>
  <c r="C251" i="32"/>
  <c r="B251" i="32"/>
  <c r="V250" i="32"/>
  <c r="T250" i="32"/>
  <c r="R250" i="32"/>
  <c r="P250" i="32"/>
  <c r="N250" i="32"/>
  <c r="L250" i="32"/>
  <c r="J250" i="32"/>
  <c r="H250" i="32"/>
  <c r="F250" i="32"/>
  <c r="D250" i="32"/>
  <c r="C250" i="32"/>
  <c r="B250" i="32"/>
  <c r="V249" i="32"/>
  <c r="T249" i="32"/>
  <c r="R249" i="32"/>
  <c r="P249" i="32"/>
  <c r="N249" i="32"/>
  <c r="L249" i="32"/>
  <c r="J249" i="32"/>
  <c r="H249" i="32"/>
  <c r="F249" i="32"/>
  <c r="D249" i="32"/>
  <c r="C249" i="32"/>
  <c r="B249" i="32"/>
  <c r="V248" i="32"/>
  <c r="T248" i="32"/>
  <c r="R248" i="32"/>
  <c r="P248" i="32"/>
  <c r="N248" i="32"/>
  <c r="L248" i="32"/>
  <c r="J248" i="32"/>
  <c r="H248" i="32"/>
  <c r="F248" i="32"/>
  <c r="D248" i="32"/>
  <c r="C248" i="32"/>
  <c r="B248" i="32"/>
  <c r="V247" i="32"/>
  <c r="T247" i="32"/>
  <c r="R247" i="32"/>
  <c r="P247" i="32"/>
  <c r="N247" i="32"/>
  <c r="L247" i="32"/>
  <c r="J247" i="32"/>
  <c r="H247" i="32"/>
  <c r="F247" i="32"/>
  <c r="D247" i="32"/>
  <c r="C247" i="32"/>
  <c r="B247" i="32"/>
  <c r="V246" i="32"/>
  <c r="T246" i="32"/>
  <c r="R246" i="32"/>
  <c r="P246" i="32"/>
  <c r="N246" i="32"/>
  <c r="L246" i="32"/>
  <c r="J246" i="32"/>
  <c r="H246" i="32"/>
  <c r="F246" i="32"/>
  <c r="D246" i="32"/>
  <c r="C246" i="32"/>
  <c r="B246" i="32"/>
  <c r="V245" i="32"/>
  <c r="T245" i="32"/>
  <c r="R245" i="32"/>
  <c r="P245" i="32"/>
  <c r="N245" i="32"/>
  <c r="L245" i="32"/>
  <c r="J245" i="32"/>
  <c r="H245" i="32"/>
  <c r="F245" i="32"/>
  <c r="D245" i="32"/>
  <c r="C245" i="32"/>
  <c r="B245" i="32"/>
  <c r="V244" i="32"/>
  <c r="T244" i="32"/>
  <c r="R244" i="32"/>
  <c r="P244" i="32"/>
  <c r="N244" i="32"/>
  <c r="L244" i="32"/>
  <c r="J244" i="32"/>
  <c r="H244" i="32"/>
  <c r="F244" i="32"/>
  <c r="D244" i="32"/>
  <c r="C244" i="32"/>
  <c r="B244" i="32"/>
  <c r="V243" i="32"/>
  <c r="T243" i="32"/>
  <c r="R243" i="32"/>
  <c r="P243" i="32"/>
  <c r="N243" i="32"/>
  <c r="L243" i="32"/>
  <c r="J243" i="32"/>
  <c r="H243" i="32"/>
  <c r="F243" i="32"/>
  <c r="D243" i="32"/>
  <c r="C243" i="32"/>
  <c r="B243" i="32"/>
  <c r="V242" i="32"/>
  <c r="T242" i="32"/>
  <c r="R242" i="32"/>
  <c r="P242" i="32"/>
  <c r="N242" i="32"/>
  <c r="L242" i="32"/>
  <c r="J242" i="32"/>
  <c r="H242" i="32"/>
  <c r="F242" i="32"/>
  <c r="D242" i="32"/>
  <c r="C242" i="32"/>
  <c r="B242" i="32"/>
  <c r="V241" i="32"/>
  <c r="T241" i="32"/>
  <c r="R241" i="32"/>
  <c r="P241" i="32"/>
  <c r="N241" i="32"/>
  <c r="L241" i="32"/>
  <c r="J241" i="32"/>
  <c r="H241" i="32"/>
  <c r="F241" i="32"/>
  <c r="D241" i="32"/>
  <c r="C241" i="32"/>
  <c r="B241" i="32"/>
  <c r="V240" i="32"/>
  <c r="T240" i="32"/>
  <c r="R240" i="32"/>
  <c r="P240" i="32"/>
  <c r="N240" i="32"/>
  <c r="L240" i="32"/>
  <c r="J240" i="32"/>
  <c r="H240" i="32"/>
  <c r="F240" i="32"/>
  <c r="D240" i="32"/>
  <c r="C240" i="32"/>
  <c r="B240" i="32"/>
  <c r="V239" i="32"/>
  <c r="T239" i="32"/>
  <c r="R239" i="32"/>
  <c r="P239" i="32"/>
  <c r="N239" i="32"/>
  <c r="L239" i="32"/>
  <c r="J239" i="32"/>
  <c r="H239" i="32"/>
  <c r="F239" i="32"/>
  <c r="D239" i="32"/>
  <c r="C239" i="32"/>
  <c r="B239" i="32"/>
  <c r="V238" i="32"/>
  <c r="T238" i="32"/>
  <c r="R238" i="32"/>
  <c r="P238" i="32"/>
  <c r="N238" i="32"/>
  <c r="L238" i="32"/>
  <c r="J238" i="32"/>
  <c r="H238" i="32"/>
  <c r="F238" i="32"/>
  <c r="D238" i="32"/>
  <c r="C238" i="32"/>
  <c r="B238" i="32"/>
  <c r="V237" i="32"/>
  <c r="T237" i="32"/>
  <c r="R237" i="32"/>
  <c r="P237" i="32"/>
  <c r="N237" i="32"/>
  <c r="L237" i="32"/>
  <c r="J237" i="32"/>
  <c r="H237" i="32"/>
  <c r="F237" i="32"/>
  <c r="D237" i="32"/>
  <c r="C237" i="32"/>
  <c r="B237" i="32"/>
  <c r="V236" i="32"/>
  <c r="T236" i="32"/>
  <c r="R236" i="32"/>
  <c r="P236" i="32"/>
  <c r="N236" i="32"/>
  <c r="L236" i="32"/>
  <c r="J236" i="32"/>
  <c r="H236" i="32"/>
  <c r="F236" i="32"/>
  <c r="D236" i="32"/>
  <c r="C236" i="32"/>
  <c r="B236" i="32"/>
  <c r="V235" i="32"/>
  <c r="T235" i="32"/>
  <c r="R235" i="32"/>
  <c r="P235" i="32"/>
  <c r="N235" i="32"/>
  <c r="L235" i="32"/>
  <c r="J235" i="32"/>
  <c r="H235" i="32"/>
  <c r="F235" i="32"/>
  <c r="D235" i="32"/>
  <c r="C235" i="32"/>
  <c r="B235" i="32"/>
  <c r="V234" i="32"/>
  <c r="T234" i="32"/>
  <c r="R234" i="32"/>
  <c r="P234" i="32"/>
  <c r="N234" i="32"/>
  <c r="L234" i="32"/>
  <c r="J234" i="32"/>
  <c r="H234" i="32"/>
  <c r="F234" i="32"/>
  <c r="D234" i="32"/>
  <c r="C234" i="32"/>
  <c r="B234" i="32"/>
  <c r="V233" i="32"/>
  <c r="T233" i="32"/>
  <c r="R233" i="32"/>
  <c r="P233" i="32"/>
  <c r="N233" i="32"/>
  <c r="L233" i="32"/>
  <c r="J233" i="32"/>
  <c r="H233" i="32"/>
  <c r="F233" i="32"/>
  <c r="D233" i="32"/>
  <c r="C233" i="32"/>
  <c r="B233" i="32"/>
  <c r="V232" i="32"/>
  <c r="T232" i="32"/>
  <c r="R232" i="32"/>
  <c r="P232" i="32"/>
  <c r="N232" i="32"/>
  <c r="L232" i="32"/>
  <c r="J232" i="32"/>
  <c r="H232" i="32"/>
  <c r="F232" i="32"/>
  <c r="D232" i="32"/>
  <c r="C232" i="32"/>
  <c r="B232" i="32"/>
  <c r="V231" i="32"/>
  <c r="T231" i="32"/>
  <c r="R231" i="32"/>
  <c r="P231" i="32"/>
  <c r="N231" i="32"/>
  <c r="L231" i="32"/>
  <c r="J231" i="32"/>
  <c r="H231" i="32"/>
  <c r="F231" i="32"/>
  <c r="D231" i="32"/>
  <c r="C231" i="32"/>
  <c r="B231" i="32"/>
  <c r="V230" i="32"/>
  <c r="T230" i="32"/>
  <c r="R230" i="32"/>
  <c r="P230" i="32"/>
  <c r="N230" i="32"/>
  <c r="L230" i="32"/>
  <c r="J230" i="32"/>
  <c r="H230" i="32"/>
  <c r="F230" i="32"/>
  <c r="D230" i="32"/>
  <c r="C230" i="32"/>
  <c r="B230" i="32"/>
  <c r="V229" i="32"/>
  <c r="T229" i="32"/>
  <c r="R229" i="32"/>
  <c r="P229" i="32"/>
  <c r="N229" i="32"/>
  <c r="L229" i="32"/>
  <c r="J229" i="32"/>
  <c r="H229" i="32"/>
  <c r="F229" i="32"/>
  <c r="D229" i="32"/>
  <c r="C229" i="32"/>
  <c r="B229" i="32"/>
  <c r="V228" i="32"/>
  <c r="T228" i="32"/>
  <c r="R228" i="32"/>
  <c r="P228" i="32"/>
  <c r="N228" i="32"/>
  <c r="L228" i="32"/>
  <c r="J228" i="32"/>
  <c r="H228" i="32"/>
  <c r="F228" i="32"/>
  <c r="D228" i="32"/>
  <c r="C228" i="32"/>
  <c r="B228" i="32"/>
  <c r="V227" i="32"/>
  <c r="T227" i="32"/>
  <c r="R227" i="32"/>
  <c r="P227" i="32"/>
  <c r="N227" i="32"/>
  <c r="L227" i="32"/>
  <c r="J227" i="32"/>
  <c r="H227" i="32"/>
  <c r="F227" i="32"/>
  <c r="D227" i="32"/>
  <c r="C227" i="32"/>
  <c r="B227" i="32"/>
  <c r="V226" i="32"/>
  <c r="T226" i="32"/>
  <c r="R226" i="32"/>
  <c r="P226" i="32"/>
  <c r="N226" i="32"/>
  <c r="L226" i="32"/>
  <c r="J226" i="32"/>
  <c r="H226" i="32"/>
  <c r="F226" i="32"/>
  <c r="D226" i="32"/>
  <c r="C226" i="32"/>
  <c r="B226" i="32"/>
  <c r="V225" i="32"/>
  <c r="T225" i="32"/>
  <c r="R225" i="32"/>
  <c r="P225" i="32"/>
  <c r="N225" i="32"/>
  <c r="L225" i="32"/>
  <c r="J225" i="32"/>
  <c r="H225" i="32"/>
  <c r="F225" i="32"/>
  <c r="D225" i="32"/>
  <c r="C225" i="32"/>
  <c r="B225" i="32"/>
  <c r="V224" i="32"/>
  <c r="T224" i="32"/>
  <c r="R224" i="32"/>
  <c r="P224" i="32"/>
  <c r="N224" i="32"/>
  <c r="L224" i="32"/>
  <c r="J224" i="32"/>
  <c r="H224" i="32"/>
  <c r="F224" i="32"/>
  <c r="D224" i="32"/>
  <c r="C224" i="32"/>
  <c r="B224" i="32"/>
  <c r="V223" i="32"/>
  <c r="T223" i="32"/>
  <c r="R223" i="32"/>
  <c r="P223" i="32"/>
  <c r="N223" i="32"/>
  <c r="L223" i="32"/>
  <c r="J223" i="32"/>
  <c r="H223" i="32"/>
  <c r="F223" i="32"/>
  <c r="D223" i="32"/>
  <c r="C223" i="32"/>
  <c r="B223" i="32"/>
  <c r="V222" i="32"/>
  <c r="T222" i="32"/>
  <c r="R222" i="32"/>
  <c r="P222" i="32"/>
  <c r="N222" i="32"/>
  <c r="L222" i="32"/>
  <c r="J222" i="32"/>
  <c r="H222" i="32"/>
  <c r="F222" i="32"/>
  <c r="D222" i="32"/>
  <c r="C222" i="32"/>
  <c r="B222" i="32"/>
  <c r="V221" i="32"/>
  <c r="T221" i="32"/>
  <c r="R221" i="32"/>
  <c r="P221" i="32"/>
  <c r="N221" i="32"/>
  <c r="L221" i="32"/>
  <c r="J221" i="32"/>
  <c r="H221" i="32"/>
  <c r="F221" i="32"/>
  <c r="D221" i="32"/>
  <c r="C221" i="32"/>
  <c r="B221" i="32"/>
  <c r="V220" i="32"/>
  <c r="T220" i="32"/>
  <c r="R220" i="32"/>
  <c r="P220" i="32"/>
  <c r="N220" i="32"/>
  <c r="L220" i="32"/>
  <c r="J220" i="32"/>
  <c r="H220" i="32"/>
  <c r="F220" i="32"/>
  <c r="D220" i="32"/>
  <c r="C220" i="32"/>
  <c r="B220" i="32"/>
  <c r="V219" i="32"/>
  <c r="T219" i="32"/>
  <c r="R219" i="32"/>
  <c r="P219" i="32"/>
  <c r="N219" i="32"/>
  <c r="L219" i="32"/>
  <c r="J219" i="32"/>
  <c r="H219" i="32"/>
  <c r="F219" i="32"/>
  <c r="D219" i="32"/>
  <c r="C219" i="32"/>
  <c r="B219" i="32"/>
  <c r="V218" i="32"/>
  <c r="T218" i="32"/>
  <c r="R218" i="32"/>
  <c r="P218" i="32"/>
  <c r="N218" i="32"/>
  <c r="L218" i="32"/>
  <c r="J218" i="32"/>
  <c r="H218" i="32"/>
  <c r="F218" i="32"/>
  <c r="D218" i="32"/>
  <c r="C218" i="32"/>
  <c r="B218" i="32"/>
  <c r="V217" i="32"/>
  <c r="T217" i="32"/>
  <c r="R217" i="32"/>
  <c r="P217" i="32"/>
  <c r="N217" i="32"/>
  <c r="L217" i="32"/>
  <c r="J217" i="32"/>
  <c r="H217" i="32"/>
  <c r="F217" i="32"/>
  <c r="D217" i="32"/>
  <c r="C217" i="32"/>
  <c r="B217" i="32"/>
  <c r="V216" i="32"/>
  <c r="T216" i="32"/>
  <c r="R216" i="32"/>
  <c r="P216" i="32"/>
  <c r="N216" i="32"/>
  <c r="L216" i="32"/>
  <c r="J216" i="32"/>
  <c r="H216" i="32"/>
  <c r="F216" i="32"/>
  <c r="D216" i="32"/>
  <c r="C216" i="32"/>
  <c r="B216" i="32"/>
  <c r="V215" i="32"/>
  <c r="T215" i="32"/>
  <c r="R215" i="32"/>
  <c r="P215" i="32"/>
  <c r="N215" i="32"/>
  <c r="L215" i="32"/>
  <c r="J215" i="32"/>
  <c r="H215" i="32"/>
  <c r="F215" i="32"/>
  <c r="D215" i="32"/>
  <c r="C215" i="32"/>
  <c r="B215" i="32"/>
  <c r="V214" i="32"/>
  <c r="T214" i="32"/>
  <c r="R214" i="32"/>
  <c r="P214" i="32"/>
  <c r="N214" i="32"/>
  <c r="L214" i="32"/>
  <c r="J214" i="32"/>
  <c r="H214" i="32"/>
  <c r="F214" i="32"/>
  <c r="D214" i="32"/>
  <c r="C214" i="32"/>
  <c r="B214" i="32"/>
  <c r="V213" i="32"/>
  <c r="T213" i="32"/>
  <c r="R213" i="32"/>
  <c r="P213" i="32"/>
  <c r="N213" i="32"/>
  <c r="L213" i="32"/>
  <c r="J213" i="32"/>
  <c r="H213" i="32"/>
  <c r="F213" i="32"/>
  <c r="D213" i="32"/>
  <c r="B213" i="32"/>
  <c r="V212" i="32"/>
  <c r="T212" i="32"/>
  <c r="R212" i="32"/>
  <c r="P212" i="32"/>
  <c r="N212" i="32"/>
  <c r="L212" i="32"/>
  <c r="J212" i="32"/>
  <c r="H212" i="32"/>
  <c r="F212" i="32"/>
  <c r="D212" i="32"/>
  <c r="B212" i="32"/>
  <c r="V211" i="32"/>
  <c r="T211" i="32"/>
  <c r="R211" i="32"/>
  <c r="P211" i="32"/>
  <c r="N211" i="32"/>
  <c r="L211" i="32"/>
  <c r="J211" i="32"/>
  <c r="H211" i="32"/>
  <c r="F211" i="32"/>
  <c r="D211" i="32"/>
  <c r="B211" i="32"/>
  <c r="V210" i="32"/>
  <c r="T210" i="32"/>
  <c r="R210" i="32"/>
  <c r="P210" i="32"/>
  <c r="N210" i="32"/>
  <c r="L210" i="32"/>
  <c r="J210" i="32"/>
  <c r="H210" i="32"/>
  <c r="F210" i="32"/>
  <c r="D210" i="32"/>
  <c r="B210" i="32"/>
  <c r="V209" i="32"/>
  <c r="T209" i="32"/>
  <c r="R209" i="32"/>
  <c r="P209" i="32"/>
  <c r="N209" i="32"/>
  <c r="L209" i="32"/>
  <c r="J209" i="32"/>
  <c r="H209" i="32"/>
  <c r="F209" i="32"/>
  <c r="D209" i="32"/>
  <c r="B209" i="32"/>
  <c r="V208" i="32"/>
  <c r="T208" i="32"/>
  <c r="R208" i="32"/>
  <c r="P208" i="32"/>
  <c r="N208" i="32"/>
  <c r="L208" i="32"/>
  <c r="J208" i="32"/>
  <c r="H208" i="32"/>
  <c r="F208" i="32"/>
  <c r="D208" i="32"/>
  <c r="B208" i="32"/>
  <c r="V207" i="32"/>
  <c r="T207" i="32"/>
  <c r="R207" i="32"/>
  <c r="P207" i="32"/>
  <c r="N207" i="32"/>
  <c r="L207" i="32"/>
  <c r="J207" i="32"/>
  <c r="H207" i="32"/>
  <c r="F207" i="32"/>
  <c r="D207" i="32"/>
  <c r="B207" i="32"/>
  <c r="V206" i="32"/>
  <c r="T206" i="32"/>
  <c r="R206" i="32"/>
  <c r="P206" i="32"/>
  <c r="N206" i="32"/>
  <c r="L206" i="32"/>
  <c r="J206" i="32"/>
  <c r="H206" i="32"/>
  <c r="F206" i="32"/>
  <c r="D206" i="32"/>
  <c r="B206" i="32"/>
  <c r="V205" i="32"/>
  <c r="T205" i="32"/>
  <c r="R205" i="32"/>
  <c r="P205" i="32"/>
  <c r="N205" i="32"/>
  <c r="L205" i="32"/>
  <c r="J205" i="32"/>
  <c r="H205" i="32"/>
  <c r="F205" i="32"/>
  <c r="D205" i="32"/>
  <c r="B205" i="32"/>
  <c r="V204" i="32"/>
  <c r="T204" i="32"/>
  <c r="R204" i="32"/>
  <c r="P204" i="32"/>
  <c r="N204" i="32"/>
  <c r="L204" i="32"/>
  <c r="J204" i="32"/>
  <c r="H204" i="32"/>
  <c r="F204" i="32"/>
  <c r="D204" i="32"/>
  <c r="B204" i="32"/>
  <c r="V203" i="32"/>
  <c r="T203" i="32"/>
  <c r="R203" i="32"/>
  <c r="P203" i="32"/>
  <c r="N203" i="32"/>
  <c r="L203" i="32"/>
  <c r="J203" i="32"/>
  <c r="H203" i="32"/>
  <c r="F203" i="32"/>
  <c r="D203" i="32"/>
  <c r="B203" i="32"/>
  <c r="V202" i="32"/>
  <c r="T202" i="32"/>
  <c r="R202" i="32"/>
  <c r="P202" i="32"/>
  <c r="N202" i="32"/>
  <c r="L202" i="32"/>
  <c r="J202" i="32"/>
  <c r="H202" i="32"/>
  <c r="F202" i="32"/>
  <c r="D202" i="32"/>
  <c r="B202" i="32"/>
  <c r="V201" i="32"/>
  <c r="T201" i="32"/>
  <c r="R201" i="32"/>
  <c r="P201" i="32"/>
  <c r="N201" i="32"/>
  <c r="L201" i="32"/>
  <c r="J201" i="32"/>
  <c r="H201" i="32"/>
  <c r="F201" i="32"/>
  <c r="D201" i="32"/>
  <c r="B201" i="32"/>
  <c r="V200" i="32"/>
  <c r="T200" i="32"/>
  <c r="R200" i="32"/>
  <c r="P200" i="32"/>
  <c r="N200" i="32"/>
  <c r="L200" i="32"/>
  <c r="J200" i="32"/>
  <c r="H200" i="32"/>
  <c r="F200" i="32"/>
  <c r="D200" i="32"/>
  <c r="B200" i="32"/>
  <c r="V199" i="32"/>
  <c r="T199" i="32"/>
  <c r="R199" i="32"/>
  <c r="P199" i="32"/>
  <c r="N199" i="32"/>
  <c r="L199" i="32"/>
  <c r="J199" i="32"/>
  <c r="H199" i="32"/>
  <c r="F199" i="32"/>
  <c r="D199" i="32"/>
  <c r="B199" i="32"/>
  <c r="V198" i="32"/>
  <c r="T198" i="32"/>
  <c r="R198" i="32"/>
  <c r="P198" i="32"/>
  <c r="N198" i="32"/>
  <c r="L198" i="32"/>
  <c r="J198" i="32"/>
  <c r="H198" i="32"/>
  <c r="F198" i="32"/>
  <c r="D198" i="32"/>
  <c r="B198" i="32"/>
  <c r="V197" i="32"/>
  <c r="T197" i="32"/>
  <c r="R197" i="32"/>
  <c r="P197" i="32"/>
  <c r="N197" i="32"/>
  <c r="L197" i="32"/>
  <c r="J197" i="32"/>
  <c r="H197" i="32"/>
  <c r="F197" i="32"/>
  <c r="D197" i="32"/>
  <c r="B197" i="32"/>
  <c r="V196" i="32"/>
  <c r="T196" i="32"/>
  <c r="R196" i="32"/>
  <c r="P196" i="32"/>
  <c r="N196" i="32"/>
  <c r="L196" i="32"/>
  <c r="J196" i="32"/>
  <c r="H196" i="32"/>
  <c r="F196" i="32"/>
  <c r="D196" i="32"/>
  <c r="B196" i="32"/>
  <c r="V195" i="32"/>
  <c r="T195" i="32"/>
  <c r="R195" i="32"/>
  <c r="P195" i="32"/>
  <c r="N195" i="32"/>
  <c r="L195" i="32"/>
  <c r="J195" i="32"/>
  <c r="H195" i="32"/>
  <c r="F195" i="32"/>
  <c r="D195" i="32"/>
  <c r="B195" i="32"/>
  <c r="V194" i="32"/>
  <c r="T194" i="32"/>
  <c r="R194" i="32"/>
  <c r="P194" i="32"/>
  <c r="N194" i="32"/>
  <c r="L194" i="32"/>
  <c r="J194" i="32"/>
  <c r="H194" i="32"/>
  <c r="F194" i="32"/>
  <c r="D194" i="32"/>
  <c r="B194" i="32"/>
  <c r="V193" i="32"/>
  <c r="T193" i="32"/>
  <c r="R193" i="32"/>
  <c r="P193" i="32"/>
  <c r="N193" i="32"/>
  <c r="L193" i="32"/>
  <c r="J193" i="32"/>
  <c r="H193" i="32"/>
  <c r="F193" i="32"/>
  <c r="D193" i="32"/>
  <c r="B193" i="32"/>
  <c r="V192" i="32"/>
  <c r="T192" i="32"/>
  <c r="R192" i="32"/>
  <c r="P192" i="32"/>
  <c r="N192" i="32"/>
  <c r="L192" i="32"/>
  <c r="J192" i="32"/>
  <c r="H192" i="32"/>
  <c r="F192" i="32"/>
  <c r="D192" i="32"/>
  <c r="B192" i="32"/>
  <c r="V191" i="32"/>
  <c r="T191" i="32"/>
  <c r="R191" i="32"/>
  <c r="P191" i="32"/>
  <c r="N191" i="32"/>
  <c r="L191" i="32"/>
  <c r="J191" i="32"/>
  <c r="H191" i="32"/>
  <c r="F191" i="32"/>
  <c r="D191" i="32"/>
  <c r="B191" i="32"/>
  <c r="V190" i="32"/>
  <c r="T190" i="32"/>
  <c r="R190" i="32"/>
  <c r="P190" i="32"/>
  <c r="N190" i="32"/>
  <c r="L190" i="32"/>
  <c r="J190" i="32"/>
  <c r="H190" i="32"/>
  <c r="F190" i="32"/>
  <c r="D190" i="32"/>
  <c r="B190" i="32"/>
  <c r="V189" i="32"/>
  <c r="T189" i="32"/>
  <c r="R189" i="32"/>
  <c r="P189" i="32"/>
  <c r="N189" i="32"/>
  <c r="L189" i="32"/>
  <c r="J189" i="32"/>
  <c r="H189" i="32"/>
  <c r="F189" i="32"/>
  <c r="D189" i="32"/>
  <c r="B189" i="32"/>
  <c r="V188" i="32"/>
  <c r="T188" i="32"/>
  <c r="R188" i="32"/>
  <c r="P188" i="32"/>
  <c r="N188" i="32"/>
  <c r="L188" i="32"/>
  <c r="J188" i="32"/>
  <c r="H188" i="32"/>
  <c r="F188" i="32"/>
  <c r="D188" i="32"/>
  <c r="B188" i="32"/>
  <c r="V187" i="32"/>
  <c r="T187" i="32"/>
  <c r="R187" i="32"/>
  <c r="P187" i="32"/>
  <c r="N187" i="32"/>
  <c r="L187" i="32"/>
  <c r="J187" i="32"/>
  <c r="H187" i="32"/>
  <c r="F187" i="32"/>
  <c r="D187" i="32"/>
  <c r="B187" i="32"/>
  <c r="V186" i="32"/>
  <c r="T186" i="32"/>
  <c r="R186" i="32"/>
  <c r="P186" i="32"/>
  <c r="N186" i="32"/>
  <c r="L186" i="32"/>
  <c r="J186" i="32"/>
  <c r="H186" i="32"/>
  <c r="F186" i="32"/>
  <c r="D186" i="32"/>
  <c r="B186" i="32"/>
  <c r="V185" i="32"/>
  <c r="T185" i="32"/>
  <c r="R185" i="32"/>
  <c r="P185" i="32"/>
  <c r="N185" i="32"/>
  <c r="L185" i="32"/>
  <c r="J185" i="32"/>
  <c r="H185" i="32"/>
  <c r="F185" i="32"/>
  <c r="D185" i="32"/>
  <c r="B185" i="32"/>
  <c r="V184" i="32"/>
  <c r="T184" i="32"/>
  <c r="R184" i="32"/>
  <c r="P184" i="32"/>
  <c r="N184" i="32"/>
  <c r="L184" i="32"/>
  <c r="J184" i="32"/>
  <c r="H184" i="32"/>
  <c r="F184" i="32"/>
  <c r="D184" i="32"/>
  <c r="B184" i="32"/>
  <c r="V183" i="32"/>
  <c r="T183" i="32"/>
  <c r="R183" i="32"/>
  <c r="P183" i="32"/>
  <c r="N183" i="32"/>
  <c r="L183" i="32"/>
  <c r="J183" i="32"/>
  <c r="H183" i="32"/>
  <c r="F183" i="32"/>
  <c r="D183" i="32"/>
  <c r="B183" i="32"/>
  <c r="V182" i="32"/>
  <c r="T182" i="32"/>
  <c r="R182" i="32"/>
  <c r="P182" i="32"/>
  <c r="N182" i="32"/>
  <c r="L182" i="32"/>
  <c r="J182" i="32"/>
  <c r="H182" i="32"/>
  <c r="F182" i="32"/>
  <c r="D182" i="32"/>
  <c r="B182" i="32"/>
  <c r="V181" i="32"/>
  <c r="T181" i="32"/>
  <c r="R181" i="32"/>
  <c r="P181" i="32"/>
  <c r="N181" i="32"/>
  <c r="L181" i="32"/>
  <c r="J181" i="32"/>
  <c r="H181" i="32"/>
  <c r="F181" i="32"/>
  <c r="D181" i="32"/>
  <c r="B181" i="32"/>
  <c r="V180" i="32"/>
  <c r="T180" i="32"/>
  <c r="R180" i="32"/>
  <c r="P180" i="32"/>
  <c r="N180" i="32"/>
  <c r="L180" i="32"/>
  <c r="J180" i="32"/>
  <c r="H180" i="32"/>
  <c r="F180" i="32"/>
  <c r="D180" i="32"/>
  <c r="B180" i="32"/>
  <c r="V179" i="32"/>
  <c r="T179" i="32"/>
  <c r="R179" i="32"/>
  <c r="P179" i="32"/>
  <c r="N179" i="32"/>
  <c r="L179" i="32"/>
  <c r="J179" i="32"/>
  <c r="H179" i="32"/>
  <c r="F179" i="32"/>
  <c r="D179" i="32"/>
  <c r="B179" i="32"/>
  <c r="V178" i="32"/>
  <c r="T178" i="32"/>
  <c r="R178" i="32"/>
  <c r="P178" i="32"/>
  <c r="N178" i="32"/>
  <c r="L178" i="32"/>
  <c r="J178" i="32"/>
  <c r="H178" i="32"/>
  <c r="F178" i="32"/>
  <c r="D178" i="32"/>
  <c r="B178" i="32"/>
  <c r="V177" i="32"/>
  <c r="T177" i="32"/>
  <c r="R177" i="32"/>
  <c r="P177" i="32"/>
  <c r="N177" i="32"/>
  <c r="L177" i="32"/>
  <c r="J177" i="32"/>
  <c r="H177" i="32"/>
  <c r="F177" i="32"/>
  <c r="D177" i="32"/>
  <c r="B177" i="32"/>
  <c r="V176" i="32"/>
  <c r="T176" i="32"/>
  <c r="R176" i="32"/>
  <c r="P176" i="32"/>
  <c r="N176" i="32"/>
  <c r="L176" i="32"/>
  <c r="J176" i="32"/>
  <c r="H176" i="32"/>
  <c r="F176" i="32"/>
  <c r="D176" i="32"/>
  <c r="B176" i="32"/>
  <c r="V175" i="32"/>
  <c r="T175" i="32"/>
  <c r="R175" i="32"/>
  <c r="P175" i="32"/>
  <c r="N175" i="32"/>
  <c r="L175" i="32"/>
  <c r="J175" i="32"/>
  <c r="H175" i="32"/>
  <c r="F175" i="32"/>
  <c r="D175" i="32"/>
  <c r="B175" i="32"/>
  <c r="V174" i="32"/>
  <c r="T174" i="32"/>
  <c r="R174" i="32"/>
  <c r="P174" i="32"/>
  <c r="N174" i="32"/>
  <c r="L174" i="32"/>
  <c r="J174" i="32"/>
  <c r="H174" i="32"/>
  <c r="F174" i="32"/>
  <c r="D174" i="32"/>
  <c r="B174" i="32"/>
  <c r="V173" i="32"/>
  <c r="T173" i="32"/>
  <c r="R173" i="32"/>
  <c r="P173" i="32"/>
  <c r="N173" i="32"/>
  <c r="L173" i="32"/>
  <c r="J173" i="32"/>
  <c r="H173" i="32"/>
  <c r="F173" i="32"/>
  <c r="D173" i="32"/>
  <c r="B173" i="32"/>
  <c r="V172" i="32"/>
  <c r="T172" i="32"/>
  <c r="R172" i="32"/>
  <c r="P172" i="32"/>
  <c r="N172" i="32"/>
  <c r="L172" i="32"/>
  <c r="J172" i="32"/>
  <c r="H172" i="32"/>
  <c r="F172" i="32"/>
  <c r="D172" i="32"/>
  <c r="B172" i="32"/>
  <c r="V171" i="32"/>
  <c r="T171" i="32"/>
  <c r="R171" i="32"/>
  <c r="P171" i="32"/>
  <c r="N171" i="32"/>
  <c r="L171" i="32"/>
  <c r="J171" i="32"/>
  <c r="H171" i="32"/>
  <c r="F171" i="32"/>
  <c r="D171" i="32"/>
  <c r="B171" i="32"/>
  <c r="V170" i="32"/>
  <c r="T170" i="32"/>
  <c r="R170" i="32"/>
  <c r="P170" i="32"/>
  <c r="N170" i="32"/>
  <c r="L170" i="32"/>
  <c r="J170" i="32"/>
  <c r="H170" i="32"/>
  <c r="F170" i="32"/>
  <c r="D170" i="32"/>
  <c r="B170" i="32"/>
  <c r="V169" i="32"/>
  <c r="T169" i="32"/>
  <c r="R169" i="32"/>
  <c r="P169" i="32"/>
  <c r="N169" i="32"/>
  <c r="L169" i="32"/>
  <c r="J169" i="32"/>
  <c r="H169" i="32"/>
  <c r="F169" i="32"/>
  <c r="D169" i="32"/>
  <c r="B169" i="32"/>
  <c r="V168" i="32"/>
  <c r="T168" i="32"/>
  <c r="R168" i="32"/>
  <c r="P168" i="32"/>
  <c r="N168" i="32"/>
  <c r="L168" i="32"/>
  <c r="J168" i="32"/>
  <c r="H168" i="32"/>
  <c r="F168" i="32"/>
  <c r="D168" i="32"/>
  <c r="B168" i="32"/>
  <c r="V167" i="32"/>
  <c r="T167" i="32"/>
  <c r="R167" i="32"/>
  <c r="P167" i="32"/>
  <c r="N167" i="32"/>
  <c r="L167" i="32"/>
  <c r="J167" i="32"/>
  <c r="H167" i="32"/>
  <c r="F167" i="32"/>
  <c r="D167" i="32"/>
  <c r="B167" i="32"/>
  <c r="V166" i="32"/>
  <c r="T166" i="32"/>
  <c r="R166" i="32"/>
  <c r="P166" i="32"/>
  <c r="N166" i="32"/>
  <c r="L166" i="32"/>
  <c r="J166" i="32"/>
  <c r="H166" i="32"/>
  <c r="F166" i="32"/>
  <c r="D166" i="32"/>
  <c r="B166" i="32"/>
  <c r="V165" i="32"/>
  <c r="T165" i="32"/>
  <c r="R165" i="32"/>
  <c r="P165" i="32"/>
  <c r="N165" i="32"/>
  <c r="L165" i="32"/>
  <c r="J165" i="32"/>
  <c r="H165" i="32"/>
  <c r="F165" i="32"/>
  <c r="D165" i="32"/>
  <c r="B165" i="32"/>
  <c r="V164" i="32"/>
  <c r="T164" i="32"/>
  <c r="R164" i="32"/>
  <c r="P164" i="32"/>
  <c r="N164" i="32"/>
  <c r="L164" i="32"/>
  <c r="J164" i="32"/>
  <c r="H164" i="32"/>
  <c r="F164" i="32"/>
  <c r="D164" i="32"/>
  <c r="B164" i="32"/>
  <c r="V163" i="32"/>
  <c r="T163" i="32"/>
  <c r="R163" i="32"/>
  <c r="P163" i="32"/>
  <c r="N163" i="32"/>
  <c r="L163" i="32"/>
  <c r="J163" i="32"/>
  <c r="H163" i="32"/>
  <c r="F163" i="32"/>
  <c r="D163" i="32"/>
  <c r="B163" i="32"/>
  <c r="V162" i="32"/>
  <c r="T162" i="32"/>
  <c r="R162" i="32"/>
  <c r="P162" i="32"/>
  <c r="N162" i="32"/>
  <c r="L162" i="32"/>
  <c r="J162" i="32"/>
  <c r="H162" i="32"/>
  <c r="F162" i="32"/>
  <c r="D162" i="32"/>
  <c r="B162" i="32"/>
  <c r="V161" i="32"/>
  <c r="T161" i="32"/>
  <c r="R161" i="32"/>
  <c r="P161" i="32"/>
  <c r="N161" i="32"/>
  <c r="L161" i="32"/>
  <c r="J161" i="32"/>
  <c r="H161" i="32"/>
  <c r="F161" i="32"/>
  <c r="D161" i="32"/>
  <c r="B161" i="32"/>
  <c r="V160" i="32"/>
  <c r="T160" i="32"/>
  <c r="R160" i="32"/>
  <c r="P160" i="32"/>
  <c r="N160" i="32"/>
  <c r="L160" i="32"/>
  <c r="J160" i="32"/>
  <c r="H160" i="32"/>
  <c r="F160" i="32"/>
  <c r="D160" i="32"/>
  <c r="B160" i="32"/>
  <c r="V159" i="32"/>
  <c r="T159" i="32"/>
  <c r="R159" i="32"/>
  <c r="P159" i="32"/>
  <c r="N159" i="32"/>
  <c r="L159" i="32"/>
  <c r="J159" i="32"/>
  <c r="H159" i="32"/>
  <c r="F159" i="32"/>
  <c r="D159" i="32"/>
  <c r="B159" i="32"/>
  <c r="V158" i="32"/>
  <c r="T158" i="32"/>
  <c r="R158" i="32"/>
  <c r="P158" i="32"/>
  <c r="N158" i="32"/>
  <c r="L158" i="32"/>
  <c r="J158" i="32"/>
  <c r="H158" i="32"/>
  <c r="F158" i="32"/>
  <c r="D158" i="32"/>
  <c r="B158" i="32"/>
  <c r="V157" i="32"/>
  <c r="T157" i="32"/>
  <c r="R157" i="32"/>
  <c r="P157" i="32"/>
  <c r="N157" i="32"/>
  <c r="L157" i="32"/>
  <c r="J157" i="32"/>
  <c r="H157" i="32"/>
  <c r="F157" i="32"/>
  <c r="D157" i="32"/>
  <c r="B157" i="32"/>
  <c r="V156" i="32"/>
  <c r="T156" i="32"/>
  <c r="R156" i="32"/>
  <c r="P156" i="32"/>
  <c r="N156" i="32"/>
  <c r="L156" i="32"/>
  <c r="J156" i="32"/>
  <c r="H156" i="32"/>
  <c r="F156" i="32"/>
  <c r="D156" i="32"/>
  <c r="B156" i="32"/>
  <c r="V155" i="32"/>
  <c r="T155" i="32"/>
  <c r="R155" i="32"/>
  <c r="P155" i="32"/>
  <c r="N155" i="32"/>
  <c r="L155" i="32"/>
  <c r="J155" i="32"/>
  <c r="H155" i="32"/>
  <c r="F155" i="32"/>
  <c r="D155" i="32"/>
  <c r="B155" i="32"/>
  <c r="V154" i="32"/>
  <c r="T154" i="32"/>
  <c r="R154" i="32"/>
  <c r="P154" i="32"/>
  <c r="N154" i="32"/>
  <c r="L154" i="32"/>
  <c r="J154" i="32"/>
  <c r="H154" i="32"/>
  <c r="F154" i="32"/>
  <c r="D154" i="32"/>
  <c r="B154" i="32"/>
  <c r="V153" i="32"/>
  <c r="T153" i="32"/>
  <c r="R153" i="32"/>
  <c r="P153" i="32"/>
  <c r="N153" i="32"/>
  <c r="L153" i="32"/>
  <c r="J153" i="32"/>
  <c r="H153" i="32"/>
  <c r="F153" i="32"/>
  <c r="D153" i="32"/>
  <c r="B153" i="32"/>
  <c r="V152" i="32"/>
  <c r="T152" i="32"/>
  <c r="R152" i="32"/>
  <c r="P152" i="32"/>
  <c r="N152" i="32"/>
  <c r="L152" i="32"/>
  <c r="J152" i="32"/>
  <c r="H152" i="32"/>
  <c r="F152" i="32"/>
  <c r="D152" i="32"/>
  <c r="B152" i="32"/>
  <c r="V151" i="32"/>
  <c r="T151" i="32"/>
  <c r="R151" i="32"/>
  <c r="P151" i="32"/>
  <c r="N151" i="32"/>
  <c r="L151" i="32"/>
  <c r="J151" i="32"/>
  <c r="H151" i="32"/>
  <c r="F151" i="32"/>
  <c r="D151" i="32"/>
  <c r="B151" i="32"/>
  <c r="V150" i="32"/>
  <c r="T150" i="32"/>
  <c r="R150" i="32"/>
  <c r="P150" i="32"/>
  <c r="N150" i="32"/>
  <c r="L150" i="32"/>
  <c r="J150" i="32"/>
  <c r="H150" i="32"/>
  <c r="F150" i="32"/>
  <c r="D150" i="32"/>
  <c r="B150" i="32"/>
  <c r="V149" i="32"/>
  <c r="T149" i="32"/>
  <c r="R149" i="32"/>
  <c r="P149" i="32"/>
  <c r="N149" i="32"/>
  <c r="L149" i="32"/>
  <c r="J149" i="32"/>
  <c r="H149" i="32"/>
  <c r="F149" i="32"/>
  <c r="D149" i="32"/>
  <c r="B149" i="32"/>
  <c r="V148" i="32"/>
  <c r="T148" i="32"/>
  <c r="R148" i="32"/>
  <c r="P148" i="32"/>
  <c r="N148" i="32"/>
  <c r="L148" i="32"/>
  <c r="J148" i="32"/>
  <c r="H148" i="32"/>
  <c r="F148" i="32"/>
  <c r="D148" i="32"/>
  <c r="B148" i="32"/>
  <c r="V147" i="32"/>
  <c r="T147" i="32"/>
  <c r="R147" i="32"/>
  <c r="P147" i="32"/>
  <c r="N147" i="32"/>
  <c r="L147" i="32"/>
  <c r="J147" i="32"/>
  <c r="H147" i="32"/>
  <c r="F147" i="32"/>
  <c r="D147" i="32"/>
  <c r="B147" i="32"/>
  <c r="V146" i="32"/>
  <c r="T146" i="32"/>
  <c r="R146" i="32"/>
  <c r="P146" i="32"/>
  <c r="N146" i="32"/>
  <c r="L146" i="32"/>
  <c r="J146" i="32"/>
  <c r="H146" i="32"/>
  <c r="F146" i="32"/>
  <c r="D146" i="32"/>
  <c r="B146" i="32"/>
  <c r="V145" i="32"/>
  <c r="T145" i="32"/>
  <c r="R145" i="32"/>
  <c r="P145" i="32"/>
  <c r="N145" i="32"/>
  <c r="L145" i="32"/>
  <c r="J145" i="32"/>
  <c r="H145" i="32"/>
  <c r="F145" i="32"/>
  <c r="D145" i="32"/>
  <c r="B145" i="32"/>
  <c r="V144" i="32"/>
  <c r="T144" i="32"/>
  <c r="R144" i="32"/>
  <c r="P144" i="32"/>
  <c r="N144" i="32"/>
  <c r="L144" i="32"/>
  <c r="J144" i="32"/>
  <c r="H144" i="32"/>
  <c r="F144" i="32"/>
  <c r="D144" i="32"/>
  <c r="B144" i="32"/>
  <c r="V143" i="32"/>
  <c r="T143" i="32"/>
  <c r="R143" i="32"/>
  <c r="P143" i="32"/>
  <c r="N143" i="32"/>
  <c r="L143" i="32"/>
  <c r="J143" i="32"/>
  <c r="H143" i="32"/>
  <c r="F143" i="32"/>
  <c r="D143" i="32"/>
  <c r="B143" i="32"/>
  <c r="V142" i="32"/>
  <c r="T142" i="32"/>
  <c r="R142" i="32"/>
  <c r="P142" i="32"/>
  <c r="N142" i="32"/>
  <c r="L142" i="32"/>
  <c r="J142" i="32"/>
  <c r="H142" i="32"/>
  <c r="F142" i="32"/>
  <c r="D142" i="32"/>
  <c r="B142" i="32"/>
  <c r="V141" i="32"/>
  <c r="T141" i="32"/>
  <c r="R141" i="32"/>
  <c r="P141" i="32"/>
  <c r="N141" i="32"/>
  <c r="L141" i="32"/>
  <c r="J141" i="32"/>
  <c r="H141" i="32"/>
  <c r="F141" i="32"/>
  <c r="D141" i="32"/>
  <c r="B141" i="32"/>
  <c r="V140" i="32"/>
  <c r="T140" i="32"/>
  <c r="R140" i="32"/>
  <c r="P140" i="32"/>
  <c r="N140" i="32"/>
  <c r="L140" i="32"/>
  <c r="J140" i="32"/>
  <c r="H140" i="32"/>
  <c r="F140" i="32"/>
  <c r="D140" i="32"/>
  <c r="B140" i="32"/>
  <c r="V139" i="32"/>
  <c r="T139" i="32"/>
  <c r="R139" i="32"/>
  <c r="P139" i="32"/>
  <c r="N139" i="32"/>
  <c r="L139" i="32"/>
  <c r="J139" i="32"/>
  <c r="H139" i="32"/>
  <c r="F139" i="32"/>
  <c r="D139" i="32"/>
  <c r="B139" i="32"/>
  <c r="V138" i="32"/>
  <c r="T138" i="32"/>
  <c r="R138" i="32"/>
  <c r="P138" i="32"/>
  <c r="N138" i="32"/>
  <c r="L138" i="32"/>
  <c r="J138" i="32"/>
  <c r="H138" i="32"/>
  <c r="F138" i="32"/>
  <c r="D138" i="32"/>
  <c r="B138" i="32"/>
  <c r="V137" i="32"/>
  <c r="T137" i="32"/>
  <c r="R137" i="32"/>
  <c r="P137" i="32"/>
  <c r="N137" i="32"/>
  <c r="L137" i="32"/>
  <c r="J137" i="32"/>
  <c r="H137" i="32"/>
  <c r="F137" i="32"/>
  <c r="D137" i="32"/>
  <c r="B137" i="32"/>
  <c r="V136" i="32"/>
  <c r="T136" i="32"/>
  <c r="R136" i="32"/>
  <c r="P136" i="32"/>
  <c r="N136" i="32"/>
  <c r="L136" i="32"/>
  <c r="J136" i="32"/>
  <c r="H136" i="32"/>
  <c r="F136" i="32"/>
  <c r="D136" i="32"/>
  <c r="B136" i="32"/>
  <c r="V135" i="32"/>
  <c r="T135" i="32"/>
  <c r="R135" i="32"/>
  <c r="P135" i="32"/>
  <c r="N135" i="32"/>
  <c r="L135" i="32"/>
  <c r="J135" i="32"/>
  <c r="H135" i="32"/>
  <c r="F135" i="32"/>
  <c r="D135" i="32"/>
  <c r="B135" i="32"/>
  <c r="V134" i="32"/>
  <c r="T134" i="32"/>
  <c r="R134" i="32"/>
  <c r="P134" i="32"/>
  <c r="N134" i="32"/>
  <c r="L134" i="32"/>
  <c r="J134" i="32"/>
  <c r="H134" i="32"/>
  <c r="F134" i="32"/>
  <c r="D134" i="32"/>
  <c r="B134" i="32"/>
  <c r="V133" i="32"/>
  <c r="T133" i="32"/>
  <c r="R133" i="32"/>
  <c r="P133" i="32"/>
  <c r="N133" i="32"/>
  <c r="L133" i="32"/>
  <c r="J133" i="32"/>
  <c r="H133" i="32"/>
  <c r="F133" i="32"/>
  <c r="D133" i="32"/>
  <c r="B133" i="32"/>
  <c r="V132" i="32"/>
  <c r="T132" i="32"/>
  <c r="R132" i="32"/>
  <c r="P132" i="32"/>
  <c r="N132" i="32"/>
  <c r="L132" i="32"/>
  <c r="J132" i="32"/>
  <c r="H132" i="32"/>
  <c r="F132" i="32"/>
  <c r="D132" i="32"/>
  <c r="B132" i="32"/>
  <c r="V131" i="32"/>
  <c r="T131" i="32"/>
  <c r="R131" i="32"/>
  <c r="P131" i="32"/>
  <c r="N131" i="32"/>
  <c r="L131" i="32"/>
  <c r="J131" i="32"/>
  <c r="H131" i="32"/>
  <c r="F131" i="32"/>
  <c r="D131" i="32"/>
  <c r="B131" i="32"/>
  <c r="V130" i="32"/>
  <c r="T130" i="32"/>
  <c r="R130" i="32"/>
  <c r="P130" i="32"/>
  <c r="N130" i="32"/>
  <c r="L130" i="32"/>
  <c r="J130" i="32"/>
  <c r="H130" i="32"/>
  <c r="F130" i="32"/>
  <c r="D130" i="32"/>
  <c r="B130" i="32"/>
  <c r="V129" i="32"/>
  <c r="T129" i="32"/>
  <c r="R129" i="32"/>
  <c r="P129" i="32"/>
  <c r="N129" i="32"/>
  <c r="L129" i="32"/>
  <c r="J129" i="32"/>
  <c r="H129" i="32"/>
  <c r="F129" i="32"/>
  <c r="D129" i="32"/>
  <c r="B129" i="32"/>
  <c r="V128" i="32"/>
  <c r="T128" i="32"/>
  <c r="R128" i="32"/>
  <c r="P128" i="32"/>
  <c r="N128" i="32"/>
  <c r="L128" i="32"/>
  <c r="J128" i="32"/>
  <c r="H128" i="32"/>
  <c r="F128" i="32"/>
  <c r="D128" i="32"/>
  <c r="B128" i="32"/>
  <c r="V127" i="32"/>
  <c r="T127" i="32"/>
  <c r="R127" i="32"/>
  <c r="P127" i="32"/>
  <c r="N127" i="32"/>
  <c r="L127" i="32"/>
  <c r="J127" i="32"/>
  <c r="H127" i="32"/>
  <c r="F127" i="32"/>
  <c r="D127" i="32"/>
  <c r="B127" i="32"/>
  <c r="V126" i="32"/>
  <c r="T126" i="32"/>
  <c r="R126" i="32"/>
  <c r="P126" i="32"/>
  <c r="N126" i="32"/>
  <c r="L126" i="32"/>
  <c r="J126" i="32"/>
  <c r="H126" i="32"/>
  <c r="F126" i="32"/>
  <c r="D126" i="32"/>
  <c r="B126" i="32"/>
  <c r="V125" i="32"/>
  <c r="T125" i="32"/>
  <c r="R125" i="32"/>
  <c r="P125" i="32"/>
  <c r="N125" i="32"/>
  <c r="L125" i="32"/>
  <c r="J125" i="32"/>
  <c r="H125" i="32"/>
  <c r="F125" i="32"/>
  <c r="D125" i="32"/>
  <c r="B125" i="32"/>
  <c r="V124" i="32"/>
  <c r="T124" i="32"/>
  <c r="R124" i="32"/>
  <c r="P124" i="32"/>
  <c r="N124" i="32"/>
  <c r="L124" i="32"/>
  <c r="J124" i="32"/>
  <c r="H124" i="32"/>
  <c r="F124" i="32"/>
  <c r="D124" i="32"/>
  <c r="B124" i="32"/>
  <c r="V123" i="32"/>
  <c r="T123" i="32"/>
  <c r="R123" i="32"/>
  <c r="P123" i="32"/>
  <c r="N123" i="32"/>
  <c r="L123" i="32"/>
  <c r="J123" i="32"/>
  <c r="H123" i="32"/>
  <c r="F123" i="32"/>
  <c r="D123" i="32"/>
  <c r="B123" i="32"/>
  <c r="V122" i="32"/>
  <c r="T122" i="32"/>
  <c r="R122" i="32"/>
  <c r="P122" i="32"/>
  <c r="N122" i="32"/>
  <c r="L122" i="32"/>
  <c r="J122" i="32"/>
  <c r="H122" i="32"/>
  <c r="F122" i="32"/>
  <c r="D122" i="32"/>
  <c r="B122" i="32"/>
  <c r="V121" i="32"/>
  <c r="T121" i="32"/>
  <c r="R121" i="32"/>
  <c r="P121" i="32"/>
  <c r="N121" i="32"/>
  <c r="L121" i="32"/>
  <c r="J121" i="32"/>
  <c r="H121" i="32"/>
  <c r="F121" i="32"/>
  <c r="D121" i="32"/>
  <c r="B121" i="32"/>
  <c r="V120" i="32"/>
  <c r="T120" i="32"/>
  <c r="R120" i="32"/>
  <c r="P120" i="32"/>
  <c r="N120" i="32"/>
  <c r="L120" i="32"/>
  <c r="J120" i="32"/>
  <c r="H120" i="32"/>
  <c r="F120" i="32"/>
  <c r="D120" i="32"/>
  <c r="B120" i="32"/>
  <c r="V119" i="32"/>
  <c r="T119" i="32"/>
  <c r="R119" i="32"/>
  <c r="P119" i="32"/>
  <c r="N119" i="32"/>
  <c r="L119" i="32"/>
  <c r="J119" i="32"/>
  <c r="H119" i="32"/>
  <c r="F119" i="32"/>
  <c r="D119" i="32"/>
  <c r="B119" i="32"/>
  <c r="V118" i="32"/>
  <c r="T118" i="32"/>
  <c r="R118" i="32"/>
  <c r="P118" i="32"/>
  <c r="N118" i="32"/>
  <c r="L118" i="32"/>
  <c r="J118" i="32"/>
  <c r="H118" i="32"/>
  <c r="F118" i="32"/>
  <c r="D118" i="32"/>
  <c r="B118" i="32"/>
  <c r="V117" i="32"/>
  <c r="T117" i="32"/>
  <c r="R117" i="32"/>
  <c r="P117" i="32"/>
  <c r="N117" i="32"/>
  <c r="L117" i="32"/>
  <c r="J117" i="32"/>
  <c r="H117" i="32"/>
  <c r="F117" i="32"/>
  <c r="D117" i="32"/>
  <c r="B117" i="32"/>
  <c r="V116" i="32"/>
  <c r="T116" i="32"/>
  <c r="R116" i="32"/>
  <c r="P116" i="32"/>
  <c r="N116" i="32"/>
  <c r="L116" i="32"/>
  <c r="J116" i="32"/>
  <c r="H116" i="32"/>
  <c r="F116" i="32"/>
  <c r="D116" i="32"/>
  <c r="B116" i="32"/>
  <c r="V115" i="32"/>
  <c r="T115" i="32"/>
  <c r="R115" i="32"/>
  <c r="P115" i="32"/>
  <c r="N115" i="32"/>
  <c r="L115" i="32"/>
  <c r="J115" i="32"/>
  <c r="H115" i="32"/>
  <c r="F115" i="32"/>
  <c r="D115" i="32"/>
  <c r="B115" i="32"/>
  <c r="V114" i="32"/>
  <c r="T114" i="32"/>
  <c r="R114" i="32"/>
  <c r="P114" i="32"/>
  <c r="N114" i="32"/>
  <c r="L114" i="32"/>
  <c r="J114" i="32"/>
  <c r="H114" i="32"/>
  <c r="F114" i="32"/>
  <c r="D114" i="32"/>
  <c r="B114" i="32"/>
  <c r="V113" i="32"/>
  <c r="T113" i="32"/>
  <c r="R113" i="32"/>
  <c r="P113" i="32"/>
  <c r="N113" i="32"/>
  <c r="L113" i="32"/>
  <c r="J113" i="32"/>
  <c r="H113" i="32"/>
  <c r="F113" i="32"/>
  <c r="D113" i="32"/>
  <c r="B113" i="32"/>
  <c r="V112" i="32"/>
  <c r="T112" i="32"/>
  <c r="R112" i="32"/>
  <c r="P112" i="32"/>
  <c r="N112" i="32"/>
  <c r="L112" i="32"/>
  <c r="J112" i="32"/>
  <c r="H112" i="32"/>
  <c r="F112" i="32"/>
  <c r="D112" i="32"/>
  <c r="B112" i="32"/>
  <c r="V111" i="32"/>
  <c r="T111" i="32"/>
  <c r="R111" i="32"/>
  <c r="P111" i="32"/>
  <c r="N111" i="32"/>
  <c r="L111" i="32"/>
  <c r="J111" i="32"/>
  <c r="H111" i="32"/>
  <c r="F111" i="32"/>
  <c r="D111" i="32"/>
  <c r="B111" i="32"/>
  <c r="V110" i="32"/>
  <c r="T110" i="32"/>
  <c r="R110" i="32"/>
  <c r="P110" i="32"/>
  <c r="N110" i="32"/>
  <c r="L110" i="32"/>
  <c r="J110" i="32"/>
  <c r="H110" i="32"/>
  <c r="F110" i="32"/>
  <c r="D110" i="32"/>
  <c r="B110" i="32"/>
  <c r="V109" i="32"/>
  <c r="T109" i="32"/>
  <c r="R109" i="32"/>
  <c r="P109" i="32"/>
  <c r="N109" i="32"/>
  <c r="L109" i="32"/>
  <c r="J109" i="32"/>
  <c r="H109" i="32"/>
  <c r="F109" i="32"/>
  <c r="D109" i="32"/>
  <c r="B109" i="32"/>
  <c r="V108" i="32"/>
  <c r="T108" i="32"/>
  <c r="R108" i="32"/>
  <c r="P108" i="32"/>
  <c r="N108" i="32"/>
  <c r="L108" i="32"/>
  <c r="J108" i="32"/>
  <c r="H108" i="32"/>
  <c r="F108" i="32"/>
  <c r="D108" i="32"/>
  <c r="B108" i="32"/>
  <c r="V107" i="32"/>
  <c r="T107" i="32"/>
  <c r="R107" i="32"/>
  <c r="P107" i="32"/>
  <c r="N107" i="32"/>
  <c r="L107" i="32"/>
  <c r="J107" i="32"/>
  <c r="H107" i="32"/>
  <c r="F107" i="32"/>
  <c r="D107" i="32"/>
  <c r="B107" i="32"/>
  <c r="V106" i="32"/>
  <c r="T106" i="32"/>
  <c r="R106" i="32"/>
  <c r="P106" i="32"/>
  <c r="N106" i="32"/>
  <c r="L106" i="32"/>
  <c r="J106" i="32"/>
  <c r="H106" i="32"/>
  <c r="F106" i="32"/>
  <c r="D106" i="32"/>
  <c r="B106" i="32"/>
  <c r="V105" i="32"/>
  <c r="T105" i="32"/>
  <c r="R105" i="32"/>
  <c r="P105" i="32"/>
  <c r="N105" i="32"/>
  <c r="L105" i="32"/>
  <c r="J105" i="32"/>
  <c r="H105" i="32"/>
  <c r="F105" i="32"/>
  <c r="D105" i="32"/>
  <c r="B105" i="32"/>
  <c r="V104" i="32"/>
  <c r="T104" i="32"/>
  <c r="R104" i="32"/>
  <c r="P104" i="32"/>
  <c r="N104" i="32"/>
  <c r="L104" i="32"/>
  <c r="J104" i="32"/>
  <c r="H104" i="32"/>
  <c r="F104" i="32"/>
  <c r="D104" i="32"/>
  <c r="B104" i="32"/>
  <c r="V103" i="32"/>
  <c r="T103" i="32"/>
  <c r="R103" i="32"/>
  <c r="P103" i="32"/>
  <c r="N103" i="32"/>
  <c r="L103" i="32"/>
  <c r="J103" i="32"/>
  <c r="H103" i="32"/>
  <c r="F103" i="32"/>
  <c r="D103" i="32"/>
  <c r="B103" i="32"/>
  <c r="V102" i="32"/>
  <c r="T102" i="32"/>
  <c r="R102" i="32"/>
  <c r="P102" i="32"/>
  <c r="N102" i="32"/>
  <c r="L102" i="32"/>
  <c r="J102" i="32"/>
  <c r="H102" i="32"/>
  <c r="F102" i="32"/>
  <c r="D102" i="32"/>
  <c r="B102" i="32"/>
  <c r="V101" i="32"/>
  <c r="T101" i="32"/>
  <c r="R101" i="32"/>
  <c r="P101" i="32"/>
  <c r="N101" i="32"/>
  <c r="L101" i="32"/>
  <c r="J101" i="32"/>
  <c r="H101" i="32"/>
  <c r="F101" i="32"/>
  <c r="D101" i="32"/>
  <c r="B101" i="32"/>
  <c r="V100" i="32"/>
  <c r="T100" i="32"/>
  <c r="R100" i="32"/>
  <c r="P100" i="32"/>
  <c r="N100" i="32"/>
  <c r="L100" i="32"/>
  <c r="J100" i="32"/>
  <c r="H100" i="32"/>
  <c r="F100" i="32"/>
  <c r="D100" i="32"/>
  <c r="B100" i="32"/>
  <c r="V99" i="32"/>
  <c r="T99" i="32"/>
  <c r="R99" i="32"/>
  <c r="P99" i="32"/>
  <c r="N99" i="32"/>
  <c r="L99" i="32"/>
  <c r="J99" i="32"/>
  <c r="H99" i="32"/>
  <c r="F99" i="32"/>
  <c r="D99" i="32"/>
  <c r="B99" i="32"/>
  <c r="V98" i="32"/>
  <c r="T98" i="32"/>
  <c r="R98" i="32"/>
  <c r="P98" i="32"/>
  <c r="N98" i="32"/>
  <c r="L98" i="32"/>
  <c r="J98" i="32"/>
  <c r="H98" i="32"/>
  <c r="F98" i="32"/>
  <c r="D98" i="32"/>
  <c r="B98" i="32"/>
  <c r="V97" i="32"/>
  <c r="T97" i="32"/>
  <c r="R97" i="32"/>
  <c r="P97" i="32"/>
  <c r="N97" i="32"/>
  <c r="L97" i="32"/>
  <c r="J97" i="32"/>
  <c r="H97" i="32"/>
  <c r="F97" i="32"/>
  <c r="D97" i="32"/>
  <c r="B97" i="32"/>
  <c r="V96" i="32"/>
  <c r="T96" i="32"/>
  <c r="R96" i="32"/>
  <c r="P96" i="32"/>
  <c r="N96" i="32"/>
  <c r="L96" i="32"/>
  <c r="J96" i="32"/>
  <c r="H96" i="32"/>
  <c r="F96" i="32"/>
  <c r="D96" i="32"/>
  <c r="B96" i="32"/>
  <c r="V95" i="32"/>
  <c r="T95" i="32"/>
  <c r="R95" i="32"/>
  <c r="P95" i="32"/>
  <c r="N95" i="32"/>
  <c r="L95" i="32"/>
  <c r="J95" i="32"/>
  <c r="H95" i="32"/>
  <c r="F95" i="32"/>
  <c r="D95" i="32"/>
  <c r="B95" i="32"/>
  <c r="V94" i="32"/>
  <c r="T94" i="32"/>
  <c r="R94" i="32"/>
  <c r="P94" i="32"/>
  <c r="N94" i="32"/>
  <c r="L94" i="32"/>
  <c r="J94" i="32"/>
  <c r="H94" i="32"/>
  <c r="F94" i="32"/>
  <c r="D94" i="32"/>
  <c r="B94" i="32"/>
  <c r="V93" i="32"/>
  <c r="T93" i="32"/>
  <c r="R93" i="32"/>
  <c r="P93" i="32"/>
  <c r="N93" i="32"/>
  <c r="L93" i="32"/>
  <c r="J93" i="32"/>
  <c r="H93" i="32"/>
  <c r="F93" i="32"/>
  <c r="D93" i="32"/>
  <c r="B93" i="32"/>
  <c r="V92" i="32"/>
  <c r="T92" i="32"/>
  <c r="R92" i="32"/>
  <c r="P92" i="32"/>
  <c r="N92" i="32"/>
  <c r="L92" i="32"/>
  <c r="J92" i="32"/>
  <c r="H92" i="32"/>
  <c r="F92" i="32"/>
  <c r="D92" i="32"/>
  <c r="B92" i="32"/>
  <c r="V91" i="32"/>
  <c r="T91" i="32"/>
  <c r="R91" i="32"/>
  <c r="P91" i="32"/>
  <c r="N91" i="32"/>
  <c r="L91" i="32"/>
  <c r="J91" i="32"/>
  <c r="H91" i="32"/>
  <c r="F91" i="32"/>
  <c r="D91" i="32"/>
  <c r="B91" i="32"/>
  <c r="V90" i="32"/>
  <c r="T90" i="32"/>
  <c r="R90" i="32"/>
  <c r="P90" i="32"/>
  <c r="N90" i="32"/>
  <c r="L90" i="32"/>
  <c r="J90" i="32"/>
  <c r="H90" i="32"/>
  <c r="F90" i="32"/>
  <c r="D90" i="32"/>
  <c r="B90" i="32"/>
  <c r="V89" i="32"/>
  <c r="T89" i="32"/>
  <c r="R89" i="32"/>
  <c r="P89" i="32"/>
  <c r="N89" i="32"/>
  <c r="L89" i="32"/>
  <c r="J89" i="32"/>
  <c r="H89" i="32"/>
  <c r="F89" i="32"/>
  <c r="D89" i="32"/>
  <c r="B89" i="32"/>
  <c r="V88" i="32"/>
  <c r="T88" i="32"/>
  <c r="R88" i="32"/>
  <c r="P88" i="32"/>
  <c r="N88" i="32"/>
  <c r="L88" i="32"/>
  <c r="J88" i="32"/>
  <c r="H88" i="32"/>
  <c r="F88" i="32"/>
  <c r="D88" i="32"/>
  <c r="B88" i="32"/>
  <c r="V87" i="32"/>
  <c r="T87" i="32"/>
  <c r="R87" i="32"/>
  <c r="P87" i="32"/>
  <c r="N87" i="32"/>
  <c r="L87" i="32"/>
  <c r="J87" i="32"/>
  <c r="H87" i="32"/>
  <c r="F87" i="32"/>
  <c r="D87" i="32"/>
  <c r="B87" i="32"/>
  <c r="V86" i="32"/>
  <c r="T86" i="32"/>
  <c r="R86" i="32"/>
  <c r="P86" i="32"/>
  <c r="N86" i="32"/>
  <c r="L86" i="32"/>
  <c r="J86" i="32"/>
  <c r="H86" i="32"/>
  <c r="F86" i="32"/>
  <c r="D86" i="32"/>
  <c r="B86" i="32"/>
  <c r="V85" i="32"/>
  <c r="T85" i="32"/>
  <c r="R85" i="32"/>
  <c r="P85" i="32"/>
  <c r="N85" i="32"/>
  <c r="L85" i="32"/>
  <c r="J85" i="32"/>
  <c r="H85" i="32"/>
  <c r="F85" i="32"/>
  <c r="D85" i="32"/>
  <c r="B85" i="32"/>
  <c r="V84" i="32"/>
  <c r="T84" i="32"/>
  <c r="R84" i="32"/>
  <c r="P84" i="32"/>
  <c r="N84" i="32"/>
  <c r="L84" i="32"/>
  <c r="J84" i="32"/>
  <c r="H84" i="32"/>
  <c r="F84" i="32"/>
  <c r="D84" i="32"/>
  <c r="B84" i="32"/>
  <c r="V83" i="32"/>
  <c r="T83" i="32"/>
  <c r="R83" i="32"/>
  <c r="P83" i="32"/>
  <c r="N83" i="32"/>
  <c r="L83" i="32"/>
  <c r="J83" i="32"/>
  <c r="H83" i="32"/>
  <c r="F83" i="32"/>
  <c r="D83" i="32"/>
  <c r="B83" i="32"/>
  <c r="V82" i="32"/>
  <c r="T82" i="32"/>
  <c r="R82" i="32"/>
  <c r="P82" i="32"/>
  <c r="N82" i="32"/>
  <c r="L82" i="32"/>
  <c r="J82" i="32"/>
  <c r="H82" i="32"/>
  <c r="F82" i="32"/>
  <c r="D82" i="32"/>
  <c r="B82" i="32"/>
  <c r="V81" i="32"/>
  <c r="T81" i="32"/>
  <c r="R81" i="32"/>
  <c r="P81" i="32"/>
  <c r="N81" i="32"/>
  <c r="L81" i="32"/>
  <c r="J81" i="32"/>
  <c r="H81" i="32"/>
  <c r="F81" i="32"/>
  <c r="D81" i="32"/>
  <c r="B81" i="32"/>
  <c r="V80" i="32"/>
  <c r="T80" i="32"/>
  <c r="R80" i="32"/>
  <c r="P80" i="32"/>
  <c r="N80" i="32"/>
  <c r="L80" i="32"/>
  <c r="J80" i="32"/>
  <c r="H80" i="32"/>
  <c r="F80" i="32"/>
  <c r="D80" i="32"/>
  <c r="B80" i="32"/>
  <c r="V79" i="32"/>
  <c r="T79" i="32"/>
  <c r="R79" i="32"/>
  <c r="P79" i="32"/>
  <c r="N79" i="32"/>
  <c r="L79" i="32"/>
  <c r="J79" i="32"/>
  <c r="H79" i="32"/>
  <c r="F79" i="32"/>
  <c r="D79" i="32"/>
  <c r="B79" i="32"/>
  <c r="V78" i="32"/>
  <c r="T78" i="32"/>
  <c r="R78" i="32"/>
  <c r="P78" i="32"/>
  <c r="N78" i="32"/>
  <c r="L78" i="32"/>
  <c r="J78" i="32"/>
  <c r="H78" i="32"/>
  <c r="F78" i="32"/>
  <c r="D78" i="32"/>
  <c r="B78" i="32"/>
  <c r="V77" i="32"/>
  <c r="T77" i="32"/>
  <c r="R77" i="32"/>
  <c r="P77" i="32"/>
  <c r="N77" i="32"/>
  <c r="L77" i="32"/>
  <c r="J77" i="32"/>
  <c r="H77" i="32"/>
  <c r="F77" i="32"/>
  <c r="D77" i="32"/>
  <c r="B77" i="32"/>
  <c r="V76" i="32"/>
  <c r="T76" i="32"/>
  <c r="R76" i="32"/>
  <c r="P76" i="32"/>
  <c r="N76" i="32"/>
  <c r="L76" i="32"/>
  <c r="J76" i="32"/>
  <c r="H76" i="32"/>
  <c r="F76" i="32"/>
  <c r="D76" i="32"/>
  <c r="B76" i="32"/>
  <c r="V75" i="32"/>
  <c r="T75" i="32"/>
  <c r="R75" i="32"/>
  <c r="P75" i="32"/>
  <c r="N75" i="32"/>
  <c r="L75" i="32"/>
  <c r="J75" i="32"/>
  <c r="H75" i="32"/>
  <c r="F75" i="32"/>
  <c r="D75" i="32"/>
  <c r="B75" i="32"/>
  <c r="V74" i="32"/>
  <c r="T74" i="32"/>
  <c r="R74" i="32"/>
  <c r="P74" i="32"/>
  <c r="N74" i="32"/>
  <c r="L74" i="32"/>
  <c r="J74" i="32"/>
  <c r="H74" i="32"/>
  <c r="F74" i="32"/>
  <c r="D74" i="32"/>
  <c r="B74" i="32"/>
  <c r="V73" i="32"/>
  <c r="T73" i="32"/>
  <c r="R73" i="32"/>
  <c r="P73" i="32"/>
  <c r="N73" i="32"/>
  <c r="L73" i="32"/>
  <c r="J73" i="32"/>
  <c r="H73" i="32"/>
  <c r="F73" i="32"/>
  <c r="D73" i="32"/>
  <c r="B73" i="32"/>
  <c r="V72" i="32"/>
  <c r="T72" i="32"/>
  <c r="R72" i="32"/>
  <c r="P72" i="32"/>
  <c r="N72" i="32"/>
  <c r="L72" i="32"/>
  <c r="J72" i="32"/>
  <c r="H72" i="32"/>
  <c r="F72" i="32"/>
  <c r="D72" i="32"/>
  <c r="B72" i="32"/>
  <c r="V71" i="32"/>
  <c r="T71" i="32"/>
  <c r="R71" i="32"/>
  <c r="P71" i="32"/>
  <c r="N71" i="32"/>
  <c r="L71" i="32"/>
  <c r="J71" i="32"/>
  <c r="H71" i="32"/>
  <c r="F71" i="32"/>
  <c r="D71" i="32"/>
  <c r="B71" i="32"/>
  <c r="V70" i="32"/>
  <c r="T70" i="32"/>
  <c r="R70" i="32"/>
  <c r="P70" i="32"/>
  <c r="N70" i="32"/>
  <c r="L70" i="32"/>
  <c r="J70" i="32"/>
  <c r="H70" i="32"/>
  <c r="F70" i="32"/>
  <c r="D70" i="32"/>
  <c r="B70" i="32"/>
  <c r="V69" i="32"/>
  <c r="T69" i="32"/>
  <c r="R69" i="32"/>
  <c r="P69" i="32"/>
  <c r="N69" i="32"/>
  <c r="L69" i="32"/>
  <c r="J69" i="32"/>
  <c r="H69" i="32"/>
  <c r="F69" i="32"/>
  <c r="D69" i="32"/>
  <c r="B69" i="32"/>
  <c r="V68" i="32"/>
  <c r="T68" i="32"/>
  <c r="R68" i="32"/>
  <c r="P68" i="32"/>
  <c r="N68" i="32"/>
  <c r="L68" i="32"/>
  <c r="J68" i="32"/>
  <c r="H68" i="32"/>
  <c r="F68" i="32"/>
  <c r="D68" i="32"/>
  <c r="B68" i="32"/>
  <c r="V67" i="32"/>
  <c r="T67" i="32"/>
  <c r="R67" i="32"/>
  <c r="P67" i="32"/>
  <c r="N67" i="32"/>
  <c r="L67" i="32"/>
  <c r="J67" i="32"/>
  <c r="H67" i="32"/>
  <c r="F67" i="32"/>
  <c r="D67" i="32"/>
  <c r="B67" i="32"/>
  <c r="V66" i="32"/>
  <c r="T66" i="32"/>
  <c r="R66" i="32"/>
  <c r="P66" i="32"/>
  <c r="N66" i="32"/>
  <c r="L66" i="32"/>
  <c r="J66" i="32"/>
  <c r="H66" i="32"/>
  <c r="F66" i="32"/>
  <c r="D66" i="32"/>
  <c r="B66" i="32"/>
  <c r="V65" i="32"/>
  <c r="T65" i="32"/>
  <c r="R65" i="32"/>
  <c r="P65" i="32"/>
  <c r="N65" i="32"/>
  <c r="L65" i="32"/>
  <c r="J65" i="32"/>
  <c r="H65" i="32"/>
  <c r="F65" i="32"/>
  <c r="D65" i="32"/>
  <c r="B65" i="32"/>
  <c r="V64" i="32"/>
  <c r="T64" i="32"/>
  <c r="R64" i="32"/>
  <c r="P64" i="32"/>
  <c r="N64" i="32"/>
  <c r="L64" i="32"/>
  <c r="J64" i="32"/>
  <c r="H64" i="32"/>
  <c r="F64" i="32"/>
  <c r="D64" i="32"/>
  <c r="B64" i="32"/>
  <c r="V63" i="32"/>
  <c r="T63" i="32"/>
  <c r="R63" i="32"/>
  <c r="P63" i="32"/>
  <c r="N63" i="32"/>
  <c r="L63" i="32"/>
  <c r="J63" i="32"/>
  <c r="H63" i="32"/>
  <c r="F63" i="32"/>
  <c r="D63" i="32"/>
  <c r="B63" i="32"/>
  <c r="V62" i="32"/>
  <c r="T62" i="32"/>
  <c r="R62" i="32"/>
  <c r="P62" i="32"/>
  <c r="N62" i="32"/>
  <c r="L62" i="32"/>
  <c r="J62" i="32"/>
  <c r="H62" i="32"/>
  <c r="F62" i="32"/>
  <c r="D62" i="32"/>
  <c r="B62" i="32"/>
  <c r="V61" i="32"/>
  <c r="T61" i="32"/>
  <c r="R61" i="32"/>
  <c r="P61" i="32"/>
  <c r="N61" i="32"/>
  <c r="L61" i="32"/>
  <c r="J61" i="32"/>
  <c r="H61" i="32"/>
  <c r="F61" i="32"/>
  <c r="D61" i="32"/>
  <c r="B61" i="32"/>
  <c r="V60" i="32"/>
  <c r="T60" i="32"/>
  <c r="R60" i="32"/>
  <c r="P60" i="32"/>
  <c r="N60" i="32"/>
  <c r="L60" i="32"/>
  <c r="J60" i="32"/>
  <c r="H60" i="32"/>
  <c r="F60" i="32"/>
  <c r="D60" i="32"/>
  <c r="B60" i="32"/>
  <c r="V59" i="32"/>
  <c r="T59" i="32"/>
  <c r="R59" i="32"/>
  <c r="P59" i="32"/>
  <c r="N59" i="32"/>
  <c r="L59" i="32"/>
  <c r="J59" i="32"/>
  <c r="H59" i="32"/>
  <c r="F59" i="32"/>
  <c r="D59" i="32"/>
  <c r="B59" i="32"/>
  <c r="V58" i="32"/>
  <c r="T58" i="32"/>
  <c r="R58" i="32"/>
  <c r="P58" i="32"/>
  <c r="N58" i="32"/>
  <c r="L58" i="32"/>
  <c r="J58" i="32"/>
  <c r="H58" i="32"/>
  <c r="F58" i="32"/>
  <c r="D58" i="32"/>
  <c r="B58" i="32"/>
  <c r="V57" i="32"/>
  <c r="T57" i="32"/>
  <c r="R57" i="32"/>
  <c r="P57" i="32"/>
  <c r="N57" i="32"/>
  <c r="L57" i="32"/>
  <c r="J57" i="32"/>
  <c r="H57" i="32"/>
  <c r="F57" i="32"/>
  <c r="D57" i="32"/>
  <c r="B57" i="32"/>
  <c r="V56" i="32"/>
  <c r="T56" i="32"/>
  <c r="R56" i="32"/>
  <c r="P56" i="32"/>
  <c r="N56" i="32"/>
  <c r="L56" i="32"/>
  <c r="J56" i="32"/>
  <c r="H56" i="32"/>
  <c r="F56" i="32"/>
  <c r="D56" i="32"/>
  <c r="B56" i="32"/>
  <c r="V55" i="32"/>
  <c r="T55" i="32"/>
  <c r="R55" i="32"/>
  <c r="P55" i="32"/>
  <c r="N55" i="32"/>
  <c r="L55" i="32"/>
  <c r="J55" i="32"/>
  <c r="H55" i="32"/>
  <c r="F55" i="32"/>
  <c r="D55" i="32"/>
  <c r="B55" i="32"/>
  <c r="V54" i="32"/>
  <c r="T54" i="32"/>
  <c r="R54" i="32"/>
  <c r="P54" i="32"/>
  <c r="N54" i="32"/>
  <c r="L54" i="32"/>
  <c r="J54" i="32"/>
  <c r="H54" i="32"/>
  <c r="F54" i="32"/>
  <c r="D54" i="32"/>
  <c r="B54" i="32"/>
  <c r="V53" i="32"/>
  <c r="T53" i="32"/>
  <c r="R53" i="32"/>
  <c r="P53" i="32"/>
  <c r="N53" i="32"/>
  <c r="L53" i="32"/>
  <c r="J53" i="32"/>
  <c r="H53" i="32"/>
  <c r="F53" i="32"/>
  <c r="D53" i="32"/>
  <c r="B53" i="32"/>
  <c r="V52" i="32"/>
  <c r="T52" i="32"/>
  <c r="R52" i="32"/>
  <c r="P52" i="32"/>
  <c r="N52" i="32"/>
  <c r="L52" i="32"/>
  <c r="J52" i="32"/>
  <c r="H52" i="32"/>
  <c r="F52" i="32"/>
  <c r="D52" i="32"/>
  <c r="B52" i="32"/>
  <c r="V51" i="32"/>
  <c r="T51" i="32"/>
  <c r="R51" i="32"/>
  <c r="P51" i="32"/>
  <c r="N51" i="32"/>
  <c r="L51" i="32"/>
  <c r="J51" i="32"/>
  <c r="H51" i="32"/>
  <c r="F51" i="32"/>
  <c r="D51" i="32"/>
  <c r="B51" i="32"/>
  <c r="V50" i="32"/>
  <c r="T50" i="32"/>
  <c r="R50" i="32"/>
  <c r="P50" i="32"/>
  <c r="N50" i="32"/>
  <c r="L50" i="32"/>
  <c r="J50" i="32"/>
  <c r="H50" i="32"/>
  <c r="F50" i="32"/>
  <c r="D50" i="32"/>
  <c r="B50" i="32"/>
  <c r="V49" i="32"/>
  <c r="T49" i="32"/>
  <c r="R49" i="32"/>
  <c r="P49" i="32"/>
  <c r="N49" i="32"/>
  <c r="L49" i="32"/>
  <c r="J49" i="32"/>
  <c r="H49" i="32"/>
  <c r="F49" i="32"/>
  <c r="D49" i="32"/>
  <c r="B49" i="32"/>
  <c r="V48" i="32"/>
  <c r="T48" i="32"/>
  <c r="R48" i="32"/>
  <c r="P48" i="32"/>
  <c r="N48" i="32"/>
  <c r="L48" i="32"/>
  <c r="J48" i="32"/>
  <c r="H48" i="32"/>
  <c r="F48" i="32"/>
  <c r="D48" i="32"/>
  <c r="B48" i="32"/>
  <c r="V47" i="32"/>
  <c r="T47" i="32"/>
  <c r="R47" i="32"/>
  <c r="P47" i="32"/>
  <c r="N47" i="32"/>
  <c r="L47" i="32"/>
  <c r="J47" i="32"/>
  <c r="H47" i="32"/>
  <c r="F47" i="32"/>
  <c r="D47" i="32"/>
  <c r="B47" i="32"/>
  <c r="V46" i="32"/>
  <c r="T46" i="32"/>
  <c r="R46" i="32"/>
  <c r="P46" i="32"/>
  <c r="N46" i="32"/>
  <c r="L46" i="32"/>
  <c r="J46" i="32"/>
  <c r="H46" i="32"/>
  <c r="F46" i="32"/>
  <c r="D46" i="32"/>
  <c r="B46" i="32"/>
  <c r="V45" i="32"/>
  <c r="T45" i="32"/>
  <c r="R45" i="32"/>
  <c r="P45" i="32"/>
  <c r="N45" i="32"/>
  <c r="L45" i="32"/>
  <c r="J45" i="32"/>
  <c r="H45" i="32"/>
  <c r="F45" i="32"/>
  <c r="D45" i="32"/>
  <c r="B45" i="32"/>
  <c r="V44" i="32"/>
  <c r="T44" i="32"/>
  <c r="R44" i="32"/>
  <c r="P44" i="32"/>
  <c r="N44" i="32"/>
  <c r="L44" i="32"/>
  <c r="J44" i="32"/>
  <c r="H44" i="32"/>
  <c r="F44" i="32"/>
  <c r="D44" i="32"/>
  <c r="B24" i="35" l="1"/>
  <c r="A36" i="35" s="1"/>
  <c r="B22" i="35"/>
  <c r="A35" i="35" s="1"/>
  <c r="B20" i="35"/>
  <c r="A34" i="35" s="1"/>
  <c r="B18" i="35"/>
  <c r="A33" i="35" s="1"/>
  <c r="B16" i="35"/>
  <c r="A32" i="35" s="1"/>
  <c r="B14" i="35"/>
  <c r="A31" i="35" s="1"/>
  <c r="B12" i="35"/>
  <c r="A30" i="35" s="1"/>
  <c r="B10" i="35"/>
  <c r="A29" i="35" s="1"/>
  <c r="B8" i="35"/>
  <c r="A28" i="35" s="1"/>
  <c r="B6" i="35"/>
  <c r="A27" i="35" s="1"/>
  <c r="A6" i="35"/>
  <c r="A8" i="35" s="1"/>
  <c r="A10" i="35" s="1"/>
  <c r="A12" i="35" s="1"/>
  <c r="A14" i="35" s="1"/>
  <c r="A16" i="35" s="1"/>
  <c r="A18" i="35" s="1"/>
  <c r="A20" i="35" s="1"/>
  <c r="A22" i="35" s="1"/>
  <c r="B4" i="35"/>
  <c r="A26" i="35" s="1"/>
  <c r="E3" i="35"/>
  <c r="B1" i="35"/>
  <c r="F3" i="35" l="1"/>
  <c r="G3" i="35" s="1"/>
  <c r="B22" i="28"/>
  <c r="B20" i="28"/>
  <c r="B18" i="28"/>
  <c r="B16" i="28"/>
  <c r="B14" i="28"/>
  <c r="B12" i="28"/>
  <c r="B10" i="28"/>
  <c r="B8" i="28"/>
  <c r="B6" i="28"/>
  <c r="A6" i="28"/>
  <c r="A8" i="28" s="1"/>
  <c r="A10" i="28" s="1"/>
  <c r="A12" i="28" s="1"/>
  <c r="A14" i="28" s="1"/>
  <c r="A16" i="28" s="1"/>
  <c r="A18" i="28" s="1"/>
  <c r="A20" i="28" s="1"/>
  <c r="A22" i="28" s="1"/>
  <c r="B4" i="28"/>
  <c r="B22" i="27"/>
  <c r="B20" i="27"/>
  <c r="B18" i="27"/>
  <c r="B16" i="27"/>
  <c r="B14" i="27"/>
  <c r="B12" i="27"/>
  <c r="B10" i="27"/>
  <c r="B8" i="27"/>
  <c r="B6" i="27"/>
  <c r="A6" i="27"/>
  <c r="A8" i="27" s="1"/>
  <c r="A10" i="27" s="1"/>
  <c r="A12" i="27" s="1"/>
  <c r="A14" i="27" s="1"/>
  <c r="A16" i="27" s="1"/>
  <c r="A18" i="27" s="1"/>
  <c r="A20" i="27" s="1"/>
  <c r="A22" i="27" s="1"/>
  <c r="B4" i="27"/>
  <c r="B22" i="26"/>
  <c r="B20" i="26"/>
  <c r="B18" i="26"/>
  <c r="B16" i="26"/>
  <c r="B14" i="26"/>
  <c r="B12" i="26"/>
  <c r="B10" i="26"/>
  <c r="B8" i="26"/>
  <c r="B6" i="26"/>
  <c r="A6" i="26"/>
  <c r="A8" i="26" s="1"/>
  <c r="A10" i="26" s="1"/>
  <c r="A12" i="26" s="1"/>
  <c r="A14" i="26" s="1"/>
  <c r="A16" i="26" s="1"/>
  <c r="A18" i="26" s="1"/>
  <c r="A20" i="26" s="1"/>
  <c r="A22" i="26" s="1"/>
  <c r="B4" i="26"/>
  <c r="B24" i="25"/>
  <c r="B22" i="25"/>
  <c r="B20" i="25"/>
  <c r="B18" i="25"/>
  <c r="B16" i="25"/>
  <c r="B14" i="25"/>
  <c r="B12" i="25"/>
  <c r="A30" i="25" s="1"/>
  <c r="B10" i="25"/>
  <c r="B8" i="25"/>
  <c r="B6" i="25"/>
  <c r="A6" i="25"/>
  <c r="A8" i="25" s="1"/>
  <c r="A10" i="25" s="1"/>
  <c r="A12" i="25" s="1"/>
  <c r="A14" i="25" s="1"/>
  <c r="A16" i="25" s="1"/>
  <c r="A18" i="25" s="1"/>
  <c r="A20" i="25" s="1"/>
  <c r="A22" i="25" s="1"/>
  <c r="B4" i="25"/>
  <c r="A26" i="25" s="1"/>
  <c r="B24" i="24"/>
  <c r="B22" i="24"/>
  <c r="B20" i="24"/>
  <c r="B18" i="24"/>
  <c r="B16" i="24"/>
  <c r="B14" i="24"/>
  <c r="B12" i="24"/>
  <c r="B10" i="24"/>
  <c r="B8" i="24"/>
  <c r="B6" i="24"/>
  <c r="A6" i="24"/>
  <c r="A8" i="24" s="1"/>
  <c r="A10" i="24" s="1"/>
  <c r="A12" i="24" s="1"/>
  <c r="A14" i="24" s="1"/>
  <c r="A16" i="24" s="1"/>
  <c r="A18" i="24" s="1"/>
  <c r="A20" i="24" s="1"/>
  <c r="A22" i="24" s="1"/>
  <c r="B4" i="24"/>
  <c r="B24" i="23"/>
  <c r="B22" i="23"/>
  <c r="B20" i="23"/>
  <c r="B18" i="23"/>
  <c r="B16" i="23"/>
  <c r="B14" i="23"/>
  <c r="B12" i="23"/>
  <c r="B10" i="23"/>
  <c r="B8" i="23"/>
  <c r="B6" i="23"/>
  <c r="A6" i="23"/>
  <c r="A8" i="23" s="1"/>
  <c r="A10" i="23" s="1"/>
  <c r="A12" i="23" s="1"/>
  <c r="A14" i="23" s="1"/>
  <c r="A16" i="23" s="1"/>
  <c r="A18" i="23" s="1"/>
  <c r="A20" i="23" s="1"/>
  <c r="A22" i="23" s="1"/>
  <c r="B4" i="23"/>
  <c r="A6" i="22"/>
  <c r="A8" i="22" s="1"/>
  <c r="A10" i="22" s="1"/>
  <c r="A12" i="22" s="1"/>
  <c r="A14" i="22" s="1"/>
  <c r="A16" i="22" s="1"/>
  <c r="A18" i="22" s="1"/>
  <c r="A20" i="22" s="1"/>
  <c r="A22" i="22" s="1"/>
  <c r="H3" i="35" l="1"/>
  <c r="I3" i="35" s="1"/>
  <c r="J3" i="35" l="1"/>
  <c r="K3" i="35" l="1"/>
  <c r="L3" i="35" l="1"/>
  <c r="M3" i="35" l="1"/>
  <c r="N3" i="35" l="1"/>
  <c r="B24" i="22"/>
  <c r="B22" i="22"/>
  <c r="B20" i="22"/>
  <c r="B18" i="22"/>
  <c r="B16" i="22"/>
  <c r="B14" i="22"/>
  <c r="B12" i="22"/>
  <c r="B10" i="22"/>
  <c r="B8" i="22"/>
  <c r="B6" i="22"/>
  <c r="B4" i="22"/>
  <c r="O3" i="35" l="1"/>
  <c r="P3" i="35" l="1"/>
  <c r="A38" i="28"/>
  <c r="A37" i="28"/>
  <c r="A36" i="28"/>
  <c r="A35" i="28"/>
  <c r="A34" i="28"/>
  <c r="A33" i="28"/>
  <c r="A32" i="28"/>
  <c r="A31" i="28"/>
  <c r="A30" i="28"/>
  <c r="A29" i="28"/>
  <c r="A28" i="28"/>
  <c r="A38" i="27"/>
  <c r="A36" i="27"/>
  <c r="A35" i="27"/>
  <c r="A34" i="27"/>
  <c r="A33" i="27"/>
  <c r="A32" i="27"/>
  <c r="A31" i="27"/>
  <c r="A30" i="27"/>
  <c r="A29" i="27"/>
  <c r="A28" i="27"/>
  <c r="A37" i="26"/>
  <c r="A36" i="26"/>
  <c r="A35" i="26"/>
  <c r="A34" i="26"/>
  <c r="A33" i="26"/>
  <c r="A32" i="26"/>
  <c r="A31" i="26"/>
  <c r="A30" i="26"/>
  <c r="A29" i="26"/>
  <c r="A28" i="26"/>
  <c r="A36" i="25"/>
  <c r="A35" i="25"/>
  <c r="A34" i="25"/>
  <c r="A33" i="25"/>
  <c r="A32" i="25"/>
  <c r="A31" i="25"/>
  <c r="A29" i="25"/>
  <c r="A28" i="25"/>
  <c r="A27" i="25"/>
  <c r="A36" i="24"/>
  <c r="A35" i="24"/>
  <c r="A34" i="24"/>
  <c r="A33" i="24"/>
  <c r="A32" i="24"/>
  <c r="A31" i="24"/>
  <c r="A30" i="24"/>
  <c r="A29" i="24"/>
  <c r="A28" i="24"/>
  <c r="A27" i="24"/>
  <c r="A26" i="24"/>
  <c r="A36" i="23"/>
  <c r="A34" i="23"/>
  <c r="A33" i="23"/>
  <c r="A32" i="23"/>
  <c r="A31" i="23"/>
  <c r="A30" i="23"/>
  <c r="A29" i="23"/>
  <c r="A28" i="23"/>
  <c r="A27" i="23"/>
  <c r="A26" i="23"/>
  <c r="A36" i="22"/>
  <c r="A35" i="22"/>
  <c r="A34" i="22"/>
  <c r="A33" i="22"/>
  <c r="A32" i="22"/>
  <c r="A31" i="22"/>
  <c r="A30" i="22"/>
  <c r="A29" i="22"/>
  <c r="A28" i="22"/>
  <c r="A27" i="22"/>
  <c r="A26" i="22"/>
  <c r="Q3" i="35" l="1"/>
  <c r="R3" i="35" l="1"/>
  <c r="S3" i="35" l="1"/>
  <c r="T3" i="35" l="1"/>
  <c r="U3" i="35" l="1"/>
  <c r="V3" i="35" l="1"/>
  <c r="W3" i="35" l="1"/>
  <c r="X3" i="35" l="1"/>
  <c r="Y3" i="35" l="1"/>
  <c r="Z3" i="35" l="1"/>
  <c r="AA3" i="35" l="1"/>
  <c r="AB3" i="35" l="1"/>
  <c r="AC3" i="35" l="1"/>
  <c r="AD3" i="35" l="1"/>
  <c r="AE3" i="35" l="1"/>
  <c r="AF3" i="35" l="1"/>
  <c r="AG3" i="35" l="1"/>
  <c r="AH3" i="35" l="1"/>
  <c r="AI3" i="35" l="1"/>
  <c r="AJ3" i="35" l="1"/>
  <c r="AK3" i="35" l="1"/>
  <c r="AL3" i="35" l="1"/>
  <c r="AM3" i="35" l="1"/>
  <c r="AN3" i="35" l="1"/>
  <c r="AO3" i="35" l="1"/>
  <c r="AP3" i="35" l="1"/>
  <c r="AQ3" i="35" l="1"/>
  <c r="AR3" i="35" l="1"/>
  <c r="AS3" i="35" l="1"/>
  <c r="D3" i="22" s="1"/>
  <c r="E3" i="22" l="1"/>
  <c r="B1" i="22"/>
  <c r="B2" i="35"/>
  <c r="F3" i="22" l="1"/>
  <c r="G3" i="22" l="1"/>
  <c r="H3" i="22" l="1"/>
  <c r="I3" i="22" l="1"/>
  <c r="J3" i="22" l="1"/>
  <c r="K3" i="22" l="1"/>
  <c r="L3" i="22" l="1"/>
  <c r="M3" i="22" l="1"/>
  <c r="N3" i="22" l="1"/>
  <c r="O3" i="22" l="1"/>
  <c r="P3" i="22" l="1"/>
  <c r="Q3" i="22" l="1"/>
  <c r="R3" i="22" l="1"/>
  <c r="S3" i="22" l="1"/>
  <c r="T3" i="22" l="1"/>
  <c r="U3" i="22" l="1"/>
  <c r="V3" i="22" l="1"/>
  <c r="W3" i="22" l="1"/>
  <c r="X3" i="22" l="1"/>
  <c r="Y3" i="22" l="1"/>
  <c r="Z3" i="22" l="1"/>
  <c r="AA3" i="22" l="1"/>
  <c r="AB3" i="22" l="1"/>
  <c r="AC3" i="22" l="1"/>
  <c r="AD3" i="22" l="1"/>
  <c r="AE3" i="22" l="1"/>
  <c r="AF3" i="22" l="1"/>
  <c r="AG3" i="22" l="1"/>
  <c r="AH3" i="22" l="1"/>
  <c r="AI3" i="22" l="1"/>
  <c r="AJ3" i="22" l="1"/>
  <c r="AK3" i="22" l="1"/>
  <c r="AL3" i="22" l="1"/>
  <c r="AM3" i="22" l="1"/>
  <c r="AN3" i="22" l="1"/>
  <c r="AO3" i="22" l="1"/>
  <c r="AP3" i="22" l="1"/>
  <c r="AQ3" i="22" l="1"/>
  <c r="AR3" i="22" l="1"/>
  <c r="AS3" i="22" l="1"/>
  <c r="D3" i="23" l="1"/>
  <c r="B2" i="22"/>
  <c r="E3" i="23" l="1"/>
  <c r="B1" i="23"/>
  <c r="F3" i="23" l="1"/>
  <c r="G3" i="23" l="1"/>
  <c r="H3" i="23" l="1"/>
  <c r="I3" i="23" l="1"/>
  <c r="J3" i="23" l="1"/>
  <c r="K3" i="23" l="1"/>
  <c r="L3" i="23" l="1"/>
  <c r="M3" i="23" l="1"/>
  <c r="N3" i="23" l="1"/>
  <c r="O3" i="23" l="1"/>
  <c r="P3" i="23" l="1"/>
  <c r="Q3" i="23" l="1"/>
  <c r="R3" i="23" l="1"/>
  <c r="S3" i="23" l="1"/>
  <c r="T3" i="23" l="1"/>
  <c r="U3" i="23" l="1"/>
  <c r="V3" i="23" l="1"/>
  <c r="W3" i="23" l="1"/>
  <c r="X3" i="23" l="1"/>
  <c r="Y3" i="23" l="1"/>
  <c r="Z3" i="23" l="1"/>
  <c r="AA3" i="23" l="1"/>
  <c r="AB3" i="23" l="1"/>
  <c r="AC3" i="23" l="1"/>
  <c r="AD3" i="23" l="1"/>
  <c r="AE3" i="23" l="1"/>
  <c r="AF3" i="23" l="1"/>
  <c r="AG3" i="23" l="1"/>
  <c r="AH3" i="23" l="1"/>
  <c r="AI3" i="23" l="1"/>
  <c r="AJ3" i="23" l="1"/>
  <c r="AK3" i="23" l="1"/>
  <c r="AL3" i="23" l="1"/>
  <c r="AM3" i="23" l="1"/>
  <c r="AN3" i="23" l="1"/>
  <c r="AO3" i="23" l="1"/>
  <c r="AP3" i="23" l="1"/>
  <c r="AQ3" i="23" l="1"/>
  <c r="AR3" i="23" l="1"/>
  <c r="AS3" i="23" l="1"/>
  <c r="D3" i="24" l="1"/>
  <c r="B2" i="23"/>
  <c r="E3" i="24" l="1"/>
  <c r="B1" i="24"/>
  <c r="F3" i="24" l="1"/>
  <c r="G3" i="24" l="1"/>
  <c r="H3" i="24" l="1"/>
  <c r="I3" i="24" l="1"/>
  <c r="J3" i="24" l="1"/>
  <c r="K3" i="24" l="1"/>
  <c r="L3" i="24" l="1"/>
  <c r="M3" i="24" l="1"/>
  <c r="N3" i="24" l="1"/>
  <c r="O3" i="24" l="1"/>
  <c r="P3" i="24" l="1"/>
  <c r="Q3" i="24" l="1"/>
  <c r="R3" i="24" l="1"/>
  <c r="S3" i="24" l="1"/>
  <c r="T3" i="24" l="1"/>
  <c r="U3" i="24" l="1"/>
  <c r="V3" i="24" l="1"/>
  <c r="W3" i="24" l="1"/>
  <c r="X3" i="24" l="1"/>
  <c r="Y3" i="24" l="1"/>
  <c r="Z3" i="24" l="1"/>
  <c r="AA3" i="24" l="1"/>
  <c r="AB3" i="24" l="1"/>
  <c r="AC3" i="24" l="1"/>
  <c r="AD3" i="24" l="1"/>
  <c r="AE3" i="24" l="1"/>
  <c r="AF3" i="24" l="1"/>
  <c r="AG3" i="24" l="1"/>
  <c r="AH3" i="24" l="1"/>
  <c r="AI3" i="24" l="1"/>
  <c r="AJ3" i="24" l="1"/>
  <c r="AK3" i="24" l="1"/>
  <c r="AL3" i="24" l="1"/>
  <c r="AM3" i="24" l="1"/>
  <c r="AN3" i="24" l="1"/>
  <c r="AO3" i="24" l="1"/>
  <c r="AP3" i="24" l="1"/>
  <c r="AQ3" i="24" l="1"/>
  <c r="AR3" i="24" l="1"/>
  <c r="AS3" i="24" l="1"/>
  <c r="D3" i="25" l="1"/>
  <c r="B2" i="24"/>
  <c r="B1" i="25" l="1"/>
  <c r="E3" i="25"/>
  <c r="F3" i="25" l="1"/>
  <c r="G3" i="25" l="1"/>
  <c r="H3" i="25" l="1"/>
  <c r="I3" i="25" l="1"/>
  <c r="J3" i="25" l="1"/>
  <c r="K3" i="25" l="1"/>
  <c r="L3" i="25" l="1"/>
  <c r="M3" i="25" l="1"/>
  <c r="N3" i="25" l="1"/>
  <c r="O3" i="25" l="1"/>
  <c r="P3" i="25" l="1"/>
  <c r="Q3" i="25" l="1"/>
  <c r="R3" i="25" l="1"/>
  <c r="S3" i="25" l="1"/>
  <c r="T3" i="25" l="1"/>
  <c r="U3" i="25" l="1"/>
  <c r="V3" i="25" l="1"/>
  <c r="W3" i="25" l="1"/>
  <c r="X3" i="25" l="1"/>
  <c r="Y3" i="25" l="1"/>
  <c r="Z3" i="25" l="1"/>
  <c r="AA3" i="25" l="1"/>
  <c r="AB3" i="25" l="1"/>
  <c r="AC3" i="25" l="1"/>
  <c r="AD3" i="25" l="1"/>
  <c r="AE3" i="25" l="1"/>
  <c r="AF3" i="25" l="1"/>
  <c r="AG3" i="25" l="1"/>
  <c r="AH3" i="25" l="1"/>
  <c r="AI3" i="25" l="1"/>
  <c r="AJ3" i="25" l="1"/>
  <c r="AK3" i="25" l="1"/>
  <c r="AL3" i="25" l="1"/>
  <c r="AM3" i="25" l="1"/>
  <c r="AN3" i="25" l="1"/>
  <c r="AO3" i="25" l="1"/>
  <c r="AP3" i="25" l="1"/>
  <c r="AQ3" i="25" l="1"/>
  <c r="AR3" i="25" l="1"/>
  <c r="AS3" i="25" l="1"/>
  <c r="D3" i="26" l="1"/>
  <c r="B2" i="25"/>
  <c r="E3" i="26" l="1"/>
  <c r="B1" i="26"/>
  <c r="F3" i="26" l="1"/>
  <c r="G3" i="26" l="1"/>
  <c r="H3" i="26" l="1"/>
  <c r="I3" i="26" l="1"/>
  <c r="J3" i="26" l="1"/>
  <c r="K3" i="26" l="1"/>
  <c r="L3" i="26" l="1"/>
  <c r="M3" i="26" l="1"/>
  <c r="N3" i="26" l="1"/>
  <c r="O3" i="26" l="1"/>
  <c r="P3" i="26" l="1"/>
  <c r="Q3" i="26" l="1"/>
  <c r="R3" i="26" l="1"/>
  <c r="S3" i="26" l="1"/>
  <c r="T3" i="26" l="1"/>
  <c r="U3" i="26" l="1"/>
  <c r="V3" i="26" l="1"/>
  <c r="W3" i="26" l="1"/>
  <c r="X3" i="26" l="1"/>
  <c r="Y3" i="26" l="1"/>
  <c r="Z3" i="26" l="1"/>
  <c r="AA3" i="26" l="1"/>
  <c r="AB3" i="26" l="1"/>
  <c r="AC3" i="26" l="1"/>
  <c r="AD3" i="26" l="1"/>
  <c r="AE3" i="26" l="1"/>
  <c r="AF3" i="26" l="1"/>
  <c r="AG3" i="26" l="1"/>
  <c r="AH3" i="26" l="1"/>
  <c r="AI3" i="26" l="1"/>
  <c r="AJ3" i="26" l="1"/>
  <c r="AK3" i="26" l="1"/>
  <c r="AL3" i="26" l="1"/>
  <c r="AM3" i="26" l="1"/>
  <c r="AN3" i="26" l="1"/>
  <c r="AO3" i="26" l="1"/>
  <c r="AP3" i="26" l="1"/>
  <c r="AQ3" i="26" l="1"/>
  <c r="AR3" i="26" l="1"/>
  <c r="AS3" i="26" l="1"/>
  <c r="B2" i="26" l="1"/>
  <c r="D3" i="27"/>
  <c r="E3" i="27" l="1"/>
  <c r="B1" i="27"/>
  <c r="F3" i="27" l="1"/>
  <c r="G3" i="27" l="1"/>
  <c r="H3" i="27" l="1"/>
  <c r="I3" i="27" l="1"/>
  <c r="J3" i="27" l="1"/>
  <c r="K3" i="27" l="1"/>
  <c r="L3" i="27" l="1"/>
  <c r="M3" i="27" l="1"/>
  <c r="N3" i="27" l="1"/>
  <c r="O3" i="27" l="1"/>
  <c r="P3" i="27" l="1"/>
  <c r="Q3" i="27" l="1"/>
  <c r="R3" i="27" l="1"/>
  <c r="S3" i="27" l="1"/>
  <c r="T3" i="27" l="1"/>
  <c r="U3" i="27" l="1"/>
  <c r="V3" i="27" l="1"/>
  <c r="W3" i="27" l="1"/>
  <c r="X3" i="27" l="1"/>
  <c r="Y3" i="27" l="1"/>
  <c r="Z3" i="27" l="1"/>
  <c r="AA3" i="27" l="1"/>
  <c r="AB3" i="27" l="1"/>
  <c r="AC3" i="27" l="1"/>
  <c r="AD3" i="27" l="1"/>
  <c r="AE3" i="27" l="1"/>
  <c r="AF3" i="27" l="1"/>
  <c r="AG3" i="27" l="1"/>
  <c r="AH3" i="27" l="1"/>
  <c r="AI3" i="27" l="1"/>
  <c r="AJ3" i="27" l="1"/>
  <c r="AK3" i="27" l="1"/>
  <c r="AL3" i="27" l="1"/>
  <c r="AM3" i="27" l="1"/>
  <c r="AN3" i="27" l="1"/>
  <c r="AO3" i="27" l="1"/>
  <c r="AP3" i="27" l="1"/>
  <c r="AQ3" i="27" l="1"/>
  <c r="AR3" i="27" l="1"/>
  <c r="AS3" i="27" l="1"/>
  <c r="B2" i="27" l="1"/>
  <c r="D3" i="28"/>
  <c r="B1" i="28" l="1"/>
  <c r="E3" i="28"/>
  <c r="F3" i="28" l="1"/>
  <c r="G3" i="28" l="1"/>
  <c r="H3" i="28" l="1"/>
  <c r="I3" i="28" l="1"/>
  <c r="J3" i="28" l="1"/>
  <c r="K3" i="28" l="1"/>
  <c r="L3" i="28" l="1"/>
  <c r="M3" i="28" l="1"/>
  <c r="N3" i="28" l="1"/>
  <c r="O3" i="28" l="1"/>
  <c r="P3" i="28" l="1"/>
  <c r="Q3" i="28" l="1"/>
  <c r="R3" i="28" l="1"/>
  <c r="S3" i="28" l="1"/>
  <c r="T3" i="28" l="1"/>
  <c r="U3" i="28" l="1"/>
  <c r="V3" i="28" l="1"/>
  <c r="W3" i="28" l="1"/>
  <c r="X3" i="28" l="1"/>
  <c r="Y3" i="28" l="1"/>
  <c r="Z3" i="28" l="1"/>
  <c r="AA3" i="28" l="1"/>
  <c r="AB3" i="28" l="1"/>
  <c r="AC3" i="28" l="1"/>
  <c r="AD3" i="28" l="1"/>
  <c r="AE3" i="28" l="1"/>
  <c r="AF3" i="28" l="1"/>
  <c r="AG3" i="28" l="1"/>
  <c r="AH3" i="28" l="1"/>
  <c r="AI3" i="28" l="1"/>
  <c r="AJ3" i="28" l="1"/>
  <c r="AK3" i="28" l="1"/>
  <c r="AL3" i="28" l="1"/>
  <c r="AM3" i="28" l="1"/>
  <c r="AN3" i="28" l="1"/>
  <c r="AO3" i="28" l="1"/>
  <c r="AP3" i="28" l="1"/>
  <c r="AQ3" i="28" l="1"/>
  <c r="AR3" i="28" l="1"/>
  <c r="AS3" i="28" l="1"/>
  <c r="B2" i="28" l="1"/>
  <c r="A3" i="32" l="1"/>
  <c r="A4" i="32" s="1"/>
  <c r="A5" i="32" s="1"/>
  <c r="A6" i="32" s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s="1"/>
  <c r="A85" i="32" s="1"/>
  <c r="A86" i="32" s="1"/>
  <c r="A87" i="32" s="1"/>
  <c r="A88" i="32" s="1"/>
  <c r="A89" i="32" s="1"/>
  <c r="A90" i="32" s="1"/>
  <c r="A91" i="32" s="1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  <c r="A104" i="32" s="1"/>
  <c r="A105" i="32" s="1"/>
  <c r="A106" i="32" s="1"/>
  <c r="A107" i="32" s="1"/>
  <c r="A108" i="32" s="1"/>
  <c r="A109" i="32" s="1"/>
  <c r="A110" i="32" s="1"/>
  <c r="A111" i="32" s="1"/>
  <c r="A112" i="32" s="1"/>
  <c r="A113" i="32" s="1"/>
  <c r="A114" i="32" s="1"/>
  <c r="A115" i="32" s="1"/>
  <c r="A116" i="32" s="1"/>
  <c r="A117" i="32" s="1"/>
  <c r="A118" i="32" s="1"/>
  <c r="A119" i="32" s="1"/>
  <c r="A120" i="32" s="1"/>
  <c r="A121" i="32" s="1"/>
  <c r="A122" i="32" s="1"/>
  <c r="A123" i="32" s="1"/>
  <c r="A124" i="32" s="1"/>
  <c r="A125" i="32" s="1"/>
  <c r="A126" i="32" s="1"/>
  <c r="A127" i="32" s="1"/>
  <c r="A128" i="32" s="1"/>
  <c r="A129" i="32" s="1"/>
  <c r="A130" i="32" s="1"/>
  <c r="A131" i="32" s="1"/>
  <c r="A132" i="32" s="1"/>
  <c r="A133" i="32" s="1"/>
  <c r="A134" i="32" s="1"/>
  <c r="A135" i="32" s="1"/>
  <c r="A136" i="32" s="1"/>
  <c r="A137" i="32" s="1"/>
  <c r="A138" i="32" s="1"/>
  <c r="A139" i="32" s="1"/>
  <c r="A140" i="32" s="1"/>
  <c r="A141" i="32" s="1"/>
  <c r="A142" i="32" s="1"/>
  <c r="A143" i="32" s="1"/>
  <c r="A144" i="32" s="1"/>
  <c r="A145" i="32" s="1"/>
  <c r="A146" i="32" s="1"/>
  <c r="A147" i="32" s="1"/>
  <c r="A148" i="32" s="1"/>
  <c r="A149" i="32" s="1"/>
  <c r="A150" i="32" s="1"/>
  <c r="A151" i="32" s="1"/>
  <c r="A152" i="32" s="1"/>
  <c r="A153" i="32" s="1"/>
  <c r="A154" i="32" s="1"/>
  <c r="A155" i="32" s="1"/>
  <c r="A156" i="32" s="1"/>
  <c r="A157" i="32" s="1"/>
  <c r="A158" i="32" s="1"/>
  <c r="A159" i="32" s="1"/>
  <c r="A160" i="32" s="1"/>
  <c r="A161" i="32" s="1"/>
  <c r="A162" i="32" s="1"/>
  <c r="A163" i="32" s="1"/>
  <c r="A164" i="32" s="1"/>
  <c r="A165" i="32" s="1"/>
  <c r="A166" i="32" s="1"/>
  <c r="A167" i="32" s="1"/>
  <c r="A168" i="32" s="1"/>
  <c r="A169" i="32" s="1"/>
  <c r="A170" i="32" s="1"/>
  <c r="A171" i="32" s="1"/>
  <c r="A172" i="32" s="1"/>
  <c r="A173" i="32" s="1"/>
  <c r="A174" i="32" s="1"/>
  <c r="A175" i="32" s="1"/>
  <c r="A176" i="32" s="1"/>
  <c r="A177" i="32" s="1"/>
  <c r="A178" i="32" s="1"/>
  <c r="A179" i="32" s="1"/>
  <c r="A180" i="32" s="1"/>
  <c r="A181" i="32" s="1"/>
  <c r="A182" i="32" s="1"/>
  <c r="A183" i="32" s="1"/>
  <c r="A184" i="32" s="1"/>
  <c r="A185" i="32" s="1"/>
  <c r="A186" i="32" s="1"/>
  <c r="A187" i="32" s="1"/>
  <c r="A188" i="32" s="1"/>
  <c r="A189" i="32" s="1"/>
  <c r="A190" i="32" s="1"/>
  <c r="A191" i="32" s="1"/>
  <c r="A192" i="32" s="1"/>
  <c r="A193" i="32" s="1"/>
  <c r="A194" i="32" s="1"/>
  <c r="A195" i="32" s="1"/>
  <c r="A196" i="32" s="1"/>
  <c r="A197" i="32" s="1"/>
  <c r="A198" i="32" s="1"/>
  <c r="A199" i="32" s="1"/>
  <c r="A200" i="32" s="1"/>
  <c r="A201" i="32" s="1"/>
  <c r="A202" i="32" s="1"/>
  <c r="A203" i="32" s="1"/>
  <c r="A204" i="32" s="1"/>
  <c r="A205" i="32" s="1"/>
  <c r="A206" i="32" s="1"/>
  <c r="A207" i="32" s="1"/>
  <c r="A208" i="32" s="1"/>
  <c r="A209" i="32" s="1"/>
  <c r="A210" i="32" s="1"/>
  <c r="A211" i="32" s="1"/>
  <c r="A212" i="32" s="1"/>
  <c r="A213" i="32" s="1"/>
  <c r="A214" i="32" s="1"/>
  <c r="A215" i="32" s="1"/>
  <c r="A216" i="32" s="1"/>
  <c r="A217" i="32" s="1"/>
  <c r="A218" i="32" s="1"/>
  <c r="A219" i="32" s="1"/>
  <c r="A220" i="32" s="1"/>
  <c r="A221" i="32" s="1"/>
  <c r="A222" i="32" s="1"/>
  <c r="A223" i="32" s="1"/>
  <c r="A224" i="32" s="1"/>
  <c r="A225" i="32" s="1"/>
  <c r="A226" i="32" s="1"/>
  <c r="A227" i="32" s="1"/>
  <c r="A228" i="32" s="1"/>
  <c r="A229" i="32" s="1"/>
  <c r="A230" i="32" s="1"/>
  <c r="A231" i="32" s="1"/>
  <c r="A232" i="32" s="1"/>
  <c r="A233" i="32" s="1"/>
  <c r="A234" i="32" s="1"/>
  <c r="A235" i="32" s="1"/>
  <c r="A236" i="32" s="1"/>
  <c r="A237" i="32" s="1"/>
  <c r="A238" i="32" s="1"/>
  <c r="A239" i="32" s="1"/>
  <c r="A240" i="32" s="1"/>
  <c r="A241" i="32" s="1"/>
  <c r="A242" i="32" s="1"/>
  <c r="A243" i="32" s="1"/>
  <c r="A244" i="32" s="1"/>
  <c r="A245" i="32" s="1"/>
  <c r="A246" i="32" s="1"/>
  <c r="A247" i="32" s="1"/>
  <c r="A248" i="32" s="1"/>
  <c r="A249" i="32" s="1"/>
  <c r="A250" i="32" s="1"/>
  <c r="A251" i="32" s="1"/>
  <c r="A252" i="32" s="1"/>
  <c r="A253" i="32" s="1"/>
  <c r="A254" i="32" s="1"/>
  <c r="A255" i="32" s="1"/>
  <c r="A256" i="32" s="1"/>
  <c r="A257" i="32" s="1"/>
  <c r="A258" i="32" s="1"/>
  <c r="A259" i="32" s="1"/>
  <c r="A260" i="32" s="1"/>
  <c r="A261" i="32" s="1"/>
  <c r="A262" i="32" s="1"/>
  <c r="A263" i="32" s="1"/>
  <c r="A264" i="32" s="1"/>
  <c r="A265" i="32" s="1"/>
  <c r="A266" i="32" s="1"/>
  <c r="A267" i="32" s="1"/>
  <c r="A268" i="32" s="1"/>
  <c r="A269" i="32" s="1"/>
  <c r="A270" i="32" s="1"/>
  <c r="A271" i="32" s="1"/>
  <c r="A272" i="32" s="1"/>
  <c r="A273" i="32" s="1"/>
  <c r="A274" i="32" s="1"/>
  <c r="A275" i="32" s="1"/>
  <c r="A276" i="32" s="1"/>
  <c r="A277" i="32" s="1"/>
  <c r="A278" i="32" s="1"/>
  <c r="A279" i="32" s="1"/>
  <c r="A280" i="32" s="1"/>
  <c r="A281" i="32" s="1"/>
  <c r="A282" i="32" s="1"/>
  <c r="A283" i="32" s="1"/>
  <c r="A284" i="32" s="1"/>
  <c r="A285" i="32" s="1"/>
  <c r="A286" i="32" s="1"/>
  <c r="A287" i="32" s="1"/>
  <c r="A288" i="32" s="1"/>
  <c r="A289" i="32" s="1"/>
  <c r="A290" i="32" s="1"/>
  <c r="A291" i="32" s="1"/>
  <c r="A292" i="32" s="1"/>
  <c r="A293" i="32" s="1"/>
  <c r="A294" i="32" s="1"/>
  <c r="A295" i="32" s="1"/>
  <c r="A296" i="32" s="1"/>
  <c r="A297" i="32" s="1"/>
  <c r="A298" i="32" s="1"/>
  <c r="A299" i="32" s="1"/>
  <c r="A300" i="32" s="1"/>
  <c r="A301" i="32" s="1"/>
  <c r="A302" i="32" s="1"/>
  <c r="A303" i="32" s="1"/>
  <c r="A304" i="32" s="1"/>
  <c r="A305" i="32" s="1"/>
  <c r="A306" i="32" s="1"/>
  <c r="A307" i="32" s="1"/>
  <c r="A308" i="32" s="1"/>
  <c r="A309" i="32" s="1"/>
  <c r="A310" i="32" s="1"/>
  <c r="A311" i="32" s="1"/>
  <c r="A312" i="32" s="1"/>
  <c r="A313" i="32" s="1"/>
  <c r="A314" i="32" s="1"/>
  <c r="A315" i="32" s="1"/>
  <c r="A316" i="32" s="1"/>
  <c r="A317" i="32" s="1"/>
  <c r="A318" i="32" s="1"/>
  <c r="A319" i="32" s="1"/>
  <c r="A320" i="32" s="1"/>
  <c r="A321" i="32" s="1"/>
  <c r="A322" i="32" s="1"/>
  <c r="A323" i="32" s="1"/>
  <c r="A324" i="32" s="1"/>
  <c r="A325" i="32" s="1"/>
  <c r="A326" i="32" s="1"/>
  <c r="A327" i="32" s="1"/>
  <c r="A328" i="32" s="1"/>
  <c r="A329" i="32" s="1"/>
  <c r="A330" i="32" s="1"/>
  <c r="A331" i="32" s="1"/>
  <c r="A332" i="32" s="1"/>
  <c r="A333" i="32" s="1"/>
  <c r="A334" i="32" s="1"/>
  <c r="A335" i="32" s="1"/>
  <c r="A336" i="32" s="1"/>
  <c r="A337" i="32" s="1"/>
  <c r="A338" i="32" s="1"/>
  <c r="A339" i="32" s="1"/>
  <c r="A340" i="32" s="1"/>
  <c r="A341" i="32" s="1"/>
  <c r="A342" i="32" s="1"/>
  <c r="A343" i="32" s="1"/>
  <c r="A344" i="32" s="1"/>
  <c r="A345" i="32" s="1"/>
  <c r="A346" i="32" s="1"/>
  <c r="A347" i="32" s="1"/>
  <c r="A348" i="32" s="1"/>
  <c r="A349" i="32" s="1"/>
  <c r="A350" i="32" s="1"/>
  <c r="A351" i="32" s="1"/>
  <c r="A352" i="32" s="1"/>
  <c r="A353" i="32" s="1"/>
  <c r="A354" i="32" s="1"/>
  <c r="A355" i="32" s="1"/>
  <c r="A356" i="32" s="1"/>
  <c r="A357" i="32" s="1"/>
  <c r="A358" i="32" s="1"/>
  <c r="A359" i="32" s="1"/>
  <c r="A360" i="32" s="1"/>
  <c r="A361" i="32" s="1"/>
  <c r="A362" i="32" s="1"/>
  <c r="A363" i="32" s="1"/>
  <c r="A364" i="32" s="1"/>
  <c r="A365" i="32" s="1"/>
  <c r="A366" i="32" s="1"/>
  <c r="A367" i="32" s="1"/>
  <c r="A368" i="32" s="1"/>
  <c r="A369" i="32" s="1"/>
  <c r="A370" i="32" s="1"/>
  <c r="A371" i="32" s="1"/>
  <c r="A372" i="32" s="1"/>
  <c r="A373" i="32" s="1"/>
  <c r="A374" i="32" s="1"/>
  <c r="A375" i="32" s="1"/>
  <c r="A376" i="32" s="1"/>
  <c r="A377" i="32" s="1"/>
  <c r="A378" i="32" s="1"/>
  <c r="A379" i="32" s="1"/>
  <c r="B22" i="36" l="1"/>
  <c r="A35" i="36" s="1"/>
  <c r="B20" i="36"/>
  <c r="A34" i="36" s="1"/>
  <c r="B18" i="36"/>
  <c r="A33" i="36" s="1"/>
  <c r="B24" i="36"/>
  <c r="A36" i="36" s="1"/>
  <c r="B16" i="36"/>
  <c r="A32" i="36" s="1"/>
  <c r="B4" i="36"/>
  <c r="A26" i="36" s="1"/>
  <c r="B8" i="36"/>
  <c r="A28" i="36" s="1"/>
  <c r="B10" i="36"/>
  <c r="A29" i="36" s="1"/>
  <c r="B12" i="36"/>
  <c r="A30" i="36" s="1"/>
  <c r="B6" i="36"/>
  <c r="A27" i="36" s="1"/>
</calcChain>
</file>

<file path=xl/sharedStrings.xml><?xml version="1.0" encoding="utf-8"?>
<sst xmlns="http://schemas.openxmlformats.org/spreadsheetml/2006/main" count="5191" uniqueCount="131">
  <si>
    <t>Badge</t>
  </si>
  <si>
    <t>Name</t>
  </si>
  <si>
    <t>From:</t>
  </si>
  <si>
    <t>To:</t>
  </si>
  <si>
    <t>Sgt</t>
  </si>
  <si>
    <t>SUN</t>
  </si>
  <si>
    <t>MON</t>
  </si>
  <si>
    <t>TUE</t>
  </si>
  <si>
    <t>WED</t>
  </si>
  <si>
    <t>THU</t>
  </si>
  <si>
    <t>FRI</t>
  </si>
  <si>
    <t>SAT</t>
  </si>
  <si>
    <t>Days</t>
  </si>
  <si>
    <t>Trp</t>
  </si>
  <si>
    <t>Detachment 6 Schedules</t>
  </si>
  <si>
    <t>7A</t>
  </si>
  <si>
    <t>DO</t>
  </si>
  <si>
    <t>4P</t>
  </si>
  <si>
    <t>5P</t>
  </si>
  <si>
    <t>5A</t>
  </si>
  <si>
    <t>D</t>
  </si>
  <si>
    <t>ALL</t>
  </si>
  <si>
    <t>FILL</t>
  </si>
  <si>
    <t>LV</t>
  </si>
  <si>
    <t>SW</t>
  </si>
  <si>
    <t>ATW</t>
  </si>
  <si>
    <t>FA</t>
  </si>
  <si>
    <t>11A</t>
  </si>
  <si>
    <t>8A</t>
  </si>
  <si>
    <t>JUNE 5 2ND TRI RANGE #9 0900</t>
  </si>
  <si>
    <t>SEPT 4 3RD TRI RANGE #9 0900</t>
  </si>
  <si>
    <t>DEC 11 3RD TRI RANGE #9 0900</t>
  </si>
  <si>
    <t>N</t>
  </si>
  <si>
    <t>HC</t>
  </si>
  <si>
    <t>H</t>
  </si>
  <si>
    <t>PH</t>
  </si>
  <si>
    <t>6A</t>
  </si>
  <si>
    <t>AL</t>
  </si>
  <si>
    <t>FTO</t>
  </si>
  <si>
    <t>2P</t>
  </si>
  <si>
    <t>BAC</t>
  </si>
  <si>
    <t>E</t>
  </si>
  <si>
    <t>VO</t>
  </si>
  <si>
    <t>C</t>
  </si>
  <si>
    <t>DEC8-10 EVOC @#9</t>
  </si>
  <si>
    <t>PIC</t>
  </si>
  <si>
    <t>3p</t>
  </si>
  <si>
    <t>JAN 24 1ST TRI RANGE #9 1700, JAN 10 BAC Poulsbo             23rd 1545 photo #8</t>
  </si>
  <si>
    <t>pic&gt;</t>
  </si>
  <si>
    <t>DEC 30 - MAR 10 FTO, JAN 24 1ST TRI RANGE #9 1700            23rd photo 1535 #8</t>
  </si>
  <si>
    <t>DIN</t>
  </si>
  <si>
    <t>7.5A</t>
  </si>
  <si>
    <t>10A</t>
  </si>
  <si>
    <t>TR</t>
  </si>
  <si>
    <t>RT</t>
  </si>
  <si>
    <t>JAN 24 1ST TRI RANGE #9 1700, JAN 31 1ST TRI REG #8 0900</t>
  </si>
  <si>
    <t>FEB 7 1ST TRI REG SEQUIM FIRE 0900</t>
  </si>
  <si>
    <t>FEB 28 1ST TRI REG #8 0900</t>
  </si>
  <si>
    <t>MAR 20 1ST TRI REG #8 0900</t>
  </si>
  <si>
    <t>DEC 30 - MAR 10 FTO, MAR 20 1ST TRI REG #8 0900</t>
  </si>
  <si>
    <t>9.5A</t>
  </si>
  <si>
    <t>SA</t>
  </si>
  <si>
    <t>1P</t>
  </si>
  <si>
    <t>JAN 24 1ST TRI RANGE #9 1700    9th, mason dinner 1800, JAN 25 ASSIST KITSAP CO</t>
  </si>
  <si>
    <t>FEB 7 1ST TRI RANGE #9 1700, 24th photo 18:20 #8</t>
  </si>
  <si>
    <t>JAN 25 ASSIST KITSAP CO, JAN 31 1ST TRI REG #8 0900, FEB 7 1ST TRI RANGE #9 1700</t>
  </si>
  <si>
    <t>JAN 25 ASSIST KITSAP CO, FEB 7 1ST TRI REG SEQUIM FIRE 0900</t>
  </si>
  <si>
    <t>MD</t>
  </si>
  <si>
    <t>FEB 25-27 LECC #9, FEB 28 1ST TRI REG #8 0900</t>
  </si>
  <si>
    <t>S</t>
  </si>
  <si>
    <t>LDR</t>
  </si>
  <si>
    <t xml:space="preserve">JAN 9TH MASONIC DINNER 1800, JAN 24 YEARBOOK PIC #8 1455, JAN 30-31 LEADERSHIP MTG BELLEVUE, FEB 7 1ST TRI RANGE #9 1700       </t>
  </si>
  <si>
    <t>ACD</t>
  </si>
  <si>
    <t>SL</t>
  </si>
  <si>
    <t>TIC</t>
  </si>
  <si>
    <t>1D/2S</t>
  </si>
  <si>
    <t>2S/2N</t>
  </si>
  <si>
    <t>12P</t>
  </si>
  <si>
    <t>MC</t>
  </si>
  <si>
    <t>3P</t>
  </si>
  <si>
    <t>JUNE 12 BAC REFRESHER #18 0900</t>
  </si>
  <si>
    <t>FEB 21 1ST TRI RANGE #9 1700, MAR 12 MC TRANING #9 0800</t>
  </si>
  <si>
    <t>AUG 14 2ND TRI RANGE #9 0900, AUG 26-27 LECC SEATTLE, SEPT 4 3RD TRI RANGE #9 0900</t>
  </si>
  <si>
    <t>AUG 14 2ND TRI RANGE #9 0900, AUG 26-27 LECC SEATTLE</t>
  </si>
  <si>
    <t>AUG 7 2ND TRI RANGE #9 0900, SEPT 4 3RD TRI RANGE #9 0900, SEPT 9-10 LECC SEATTLE</t>
  </si>
  <si>
    <t>OCT 14-15 LECC SEATTLE</t>
  </si>
  <si>
    <t>FEB 21 1ST TRI RANGE #9 1700, MAR 3 #8 1530</t>
  </si>
  <si>
    <t>MAY 1 INTERDICTION TRNG - TBD</t>
  </si>
  <si>
    <t>APR 20-24 CIT TRAINING KITSAP DEM 0800, MAY 1 INTERDICTION TRNG - TBD</t>
  </si>
  <si>
    <t>13.5P</t>
  </si>
  <si>
    <t>MAY 20 NMHS 0930, JUNE 5 2ND TRI RANGE #9 0900</t>
  </si>
  <si>
    <t>APR 24 MC ESCORT TRNG TAC PD 0800, MAY 1 INTERDICTION TRNG - TBD</t>
  </si>
  <si>
    <t>MAY 11-14 &amp; 25-28 IAD</t>
  </si>
  <si>
    <t>APR 29 LT EXAM #8 0800</t>
  </si>
  <si>
    <t>B</t>
  </si>
  <si>
    <t>A</t>
  </si>
  <si>
    <t>Y</t>
  </si>
  <si>
    <t>OFF</t>
  </si>
  <si>
    <t>RDF</t>
  </si>
  <si>
    <t>RDF OLYMPIA MAY 30-31, JUNE 5 2ND TRI RANGE #9 0900</t>
  </si>
  <si>
    <t>DM</t>
  </si>
  <si>
    <t>11.5A</t>
  </si>
  <si>
    <t>ALL - DET MTG SEPT 21 @ 1300 K9 BLDG</t>
  </si>
  <si>
    <t>AUG 10 BAC REFRESHER #18 0900, SEPT 9-10 LECC SEATTLE</t>
  </si>
  <si>
    <t>DEC 2-3 LECC SEATTLE</t>
  </si>
  <si>
    <t>HOQ</t>
  </si>
  <si>
    <t>MET</t>
  </si>
  <si>
    <t>OT</t>
  </si>
  <si>
    <t>AUG 14 2ND TRI RANGE #9 0900  8/24 trial</t>
  </si>
  <si>
    <t>crt</t>
  </si>
  <si>
    <t>CRT</t>
  </si>
  <si>
    <t>DAY</t>
  </si>
  <si>
    <t>NIGHT</t>
  </si>
  <si>
    <t>Houston, S.</t>
  </si>
  <si>
    <t>Q</t>
  </si>
  <si>
    <t>SPD</t>
  </si>
  <si>
    <t>05&gt;</t>
  </si>
  <si>
    <t>#8</t>
  </si>
  <si>
    <t>3*</t>
  </si>
  <si>
    <t>SEPT 25 3RD TRI REGIONAL #8 0900, OCT 2 3RD TRI RANGE #9 0900</t>
  </si>
  <si>
    <t>SEPT 25 3RD TRI REGIONAL #8 0900, OCT 2 3RD TRI RANGE #9 0900, OCT 13-15 MC I/S #9</t>
  </si>
  <si>
    <t>ATKINSON</t>
  </si>
  <si>
    <t>NOV 13 3RD TRI REGIONAL #8 0900</t>
  </si>
  <si>
    <t>NOV 25 3RD TRI REGIONAL HELEN SOMMERS 0900</t>
  </si>
  <si>
    <t>DEC 11 3RD TRI REGIONAL #8 0900</t>
  </si>
  <si>
    <t>OCT 16 3RD TRI RANGE #9 0900</t>
  </si>
  <si>
    <t>Jewell, J.</t>
  </si>
  <si>
    <t>MTG</t>
  </si>
  <si>
    <t>OCT 9 3RD TRI REGIONAL PA DET OFFICE 1300</t>
  </si>
  <si>
    <t>OCT 2 3RD TRI RANGE #9 0900, OCT 9 3RD TRI REGIONAL PA DET OFFICE 1300, OCT 14-15 LECC SEATTLE</t>
  </si>
  <si>
    <t>OCT 28 3RD TRI REGIONAL #8 0900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</si>
</sst>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1.5"/>
      <color rgb="FF000000"/>
      <name val="Calibri"/>
      <family val="2"/>
      <scheme val="minor"/>
    </font>
    <font>
      <sz val="9"/>
      <color theme="1"/>
      <name val="Arial"/>
      <family val="2"/>
    </font>
    <font>
      <sz val="9"/>
      <color rgb="FF00B0F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lightUp"/>
    </fill>
    <fill>
      <patternFill patternType="lightUp"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C00000"/>
      </right>
      <top style="thick">
        <color indexed="64"/>
      </top>
      <bottom/>
      <diagonal/>
    </border>
    <border>
      <left style="thin">
        <color indexed="64"/>
      </left>
      <right style="mediumDashed">
        <color rgb="FFC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C00000"/>
      </right>
      <top style="medium">
        <color indexed="64"/>
      </top>
      <bottom/>
      <diagonal/>
    </border>
    <border>
      <left style="thin">
        <color indexed="64"/>
      </left>
      <right style="mediumDashed">
        <color rgb="FFC00000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Dashed">
        <color rgb="FFC00000"/>
      </right>
      <top/>
      <bottom/>
      <diagonal/>
    </border>
    <border>
      <left style="thin">
        <color indexed="64"/>
      </left>
      <right style="mediumDashed">
        <color rgb="FFC00000"/>
      </right>
      <top style="double">
        <color indexed="64"/>
      </top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mediumDashDot">
        <color rgb="FFC00000"/>
      </right>
      <top style="thick">
        <color indexed="64"/>
      </top>
      <bottom/>
      <diagonal/>
    </border>
    <border>
      <left style="thin">
        <color indexed="64"/>
      </left>
      <right style="mediumDashDot">
        <color rgb="FFC00000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3" fillId="0" borderId="0"/>
  </cellStyleXfs>
  <cellXfs count="500">
    <xf numFmtId="0" fontId="0" fillId="0" borderId="0" xfId="0"/>
    <xf numFmtId="0" fontId="12" fillId="2" borderId="48" xfId="1" applyFont="1" applyFill="1" applyBorder="1" applyAlignment="1" applyProtection="1">
      <alignment horizontal="center" vertical="center"/>
      <protection locked="0"/>
    </xf>
    <xf numFmtId="0" fontId="12" fillId="2" borderId="43" xfId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9" fillId="0" borderId="54" xfId="0" applyFont="1" applyBorder="1" applyProtection="1">
      <protection hidden="1"/>
    </xf>
    <xf numFmtId="0" fontId="9" fillId="0" borderId="49" xfId="0" applyFont="1" applyBorder="1" applyProtection="1">
      <protection hidden="1"/>
    </xf>
    <xf numFmtId="0" fontId="11" fillId="0" borderId="47" xfId="0" applyFont="1" applyBorder="1" applyAlignment="1" applyProtection="1">
      <alignment horizontal="center"/>
      <protection hidden="1"/>
    </xf>
    <xf numFmtId="0" fontId="11" fillId="4" borderId="42" xfId="0" applyFont="1" applyFill="1" applyBorder="1" applyAlignment="1" applyProtection="1">
      <alignment horizontal="center"/>
      <protection hidden="1"/>
    </xf>
    <xf numFmtId="0" fontId="11" fillId="0" borderId="42" xfId="0" applyFont="1" applyBorder="1" applyAlignment="1" applyProtection="1">
      <alignment horizontal="center"/>
      <protection hidden="1"/>
    </xf>
    <xf numFmtId="0" fontId="10" fillId="4" borderId="44" xfId="0" applyFont="1" applyFill="1" applyBorder="1" applyAlignment="1" applyProtection="1">
      <alignment horizont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9" xfId="1" applyFont="1" applyBorder="1" applyAlignment="1" applyProtection="1">
      <alignment horizontal="center" vertical="center"/>
      <protection hidden="1"/>
    </xf>
    <xf numFmtId="0" fontId="4" fillId="0" borderId="61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3" borderId="9" xfId="1" applyFont="1" applyFill="1" applyBorder="1" applyAlignment="1" applyProtection="1">
      <alignment horizontal="center" vertical="center"/>
      <protection hidden="1"/>
    </xf>
    <xf numFmtId="0" fontId="4" fillId="0" borderId="8" xfId="1" applyFont="1" applyBorder="1" applyAlignment="1" applyProtection="1">
      <alignment horizontal="center" vertical="center"/>
      <protection hidden="1"/>
    </xf>
    <xf numFmtId="0" fontId="4" fillId="0" borderId="37" xfId="1" applyFont="1" applyBorder="1" applyAlignment="1" applyProtection="1">
      <alignment horizontal="center" vertical="center"/>
      <protection hidden="1"/>
    </xf>
    <xf numFmtId="0" fontId="5" fillId="0" borderId="51" xfId="1" applyFont="1" applyBorder="1" applyAlignment="1" applyProtection="1">
      <alignment horizontal="center" vertical="center" shrinkToFit="1"/>
      <protection hidden="1"/>
    </xf>
    <xf numFmtId="0" fontId="3" fillId="0" borderId="53" xfId="1" applyFont="1" applyBorder="1" applyAlignment="1" applyProtection="1">
      <alignment horizontal="center" vertical="center"/>
      <protection hidden="1"/>
    </xf>
    <xf numFmtId="165" fontId="6" fillId="0" borderId="23" xfId="1" applyNumberFormat="1" applyFont="1" applyBorder="1" applyAlignment="1" applyProtection="1">
      <alignment horizontal="center" vertical="center"/>
      <protection hidden="1"/>
    </xf>
    <xf numFmtId="165" fontId="6" fillId="0" borderId="62" xfId="1" applyNumberFormat="1" applyFont="1" applyBorder="1" applyAlignment="1" applyProtection="1">
      <alignment horizontal="center" vertical="center"/>
      <protection hidden="1"/>
    </xf>
    <xf numFmtId="165" fontId="6" fillId="0" borderId="24" xfId="1" applyNumberFormat="1" applyFont="1" applyBorder="1" applyAlignment="1" applyProtection="1">
      <alignment horizontal="center" vertical="center"/>
      <protection hidden="1"/>
    </xf>
    <xf numFmtId="165" fontId="6" fillId="0" borderId="41" xfId="1" applyNumberFormat="1" applyFont="1" applyBorder="1" applyAlignment="1" applyProtection="1">
      <alignment horizontal="center" vertical="center"/>
      <protection hidden="1"/>
    </xf>
    <xf numFmtId="165" fontId="6" fillId="0" borderId="40" xfId="1" applyNumberFormat="1" applyFont="1" applyBorder="1" applyAlignment="1" applyProtection="1">
      <alignment horizontal="center" vertical="center"/>
      <protection hidden="1"/>
    </xf>
    <xf numFmtId="165" fontId="6" fillId="0" borderId="25" xfId="1" applyNumberFormat="1" applyFont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 applyProtection="1">
      <alignment horizontal="center" vertical="center" shrinkToFit="1"/>
      <protection hidden="1"/>
    </xf>
    <xf numFmtId="0" fontId="12" fillId="5" borderId="33" xfId="1" applyFont="1" applyFill="1" applyBorder="1" applyAlignment="1" applyProtection="1">
      <alignment horizontal="center" vertical="center" shrinkToFit="1"/>
      <protection hidden="1"/>
    </xf>
    <xf numFmtId="0" fontId="1" fillId="5" borderId="45" xfId="1" applyFont="1" applyFill="1" applyBorder="1" applyAlignment="1" applyProtection="1">
      <alignment horizontal="center" vertical="center" shrinkToFit="1"/>
      <protection hidden="1"/>
    </xf>
    <xf numFmtId="0" fontId="4" fillId="0" borderId="7" xfId="1" applyFont="1" applyBorder="1" applyAlignment="1" applyProtection="1">
      <alignment horizontal="center" vertical="center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165" fontId="6" fillId="0" borderId="60" xfId="1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14" fontId="0" fillId="0" borderId="0" xfId="0" applyNumberFormat="1" applyAlignment="1">
      <alignment horizontal="right" shrinkToFit="1"/>
    </xf>
    <xf numFmtId="0" fontId="0" fillId="0" borderId="67" xfId="0" applyNumberFormat="1" applyBorder="1" applyAlignment="1">
      <alignment horizontal="right"/>
    </xf>
    <xf numFmtId="14" fontId="0" fillId="6" borderId="0" xfId="0" applyNumberFormat="1" applyFill="1" applyAlignment="1">
      <alignment horizontal="right" shrinkToFit="1"/>
    </xf>
    <xf numFmtId="0" fontId="0" fillId="6" borderId="0" xfId="0" applyNumberFormat="1" applyFill="1" applyAlignment="1">
      <alignment horizontal="right"/>
    </xf>
    <xf numFmtId="0" fontId="0" fillId="6" borderId="67" xfId="0" applyNumberFormat="1" applyFill="1" applyBorder="1" applyAlignment="1">
      <alignment horizontal="right"/>
    </xf>
    <xf numFmtId="0" fontId="0" fillId="6" borderId="0" xfId="0" applyFill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1" xfId="1" applyFont="1" applyFill="1" applyBorder="1" applyAlignment="1" applyProtection="1">
      <alignment horizontal="center"/>
      <protection locked="0"/>
    </xf>
    <xf numFmtId="0" fontId="3" fillId="0" borderId="32" xfId="1" applyFont="1" applyFill="1" applyBorder="1" applyAlignment="1" applyProtection="1">
      <alignment horizontal="center"/>
      <protection locked="0"/>
    </xf>
    <xf numFmtId="0" fontId="3" fillId="0" borderId="18" xfId="1" applyFont="1" applyFill="1" applyBorder="1" applyAlignment="1" applyProtection="1">
      <alignment horizontal="center"/>
      <protection locked="0"/>
    </xf>
    <xf numFmtId="0" fontId="3" fillId="0" borderId="17" xfId="1" applyFont="1" applyFill="1" applyBorder="1" applyAlignment="1" applyProtection="1">
      <alignment horizontal="center"/>
      <protection locked="0"/>
    </xf>
    <xf numFmtId="0" fontId="17" fillId="0" borderId="0" xfId="0" applyFont="1" applyFill="1"/>
    <xf numFmtId="0" fontId="0" fillId="0" borderId="0" xfId="0" applyFill="1" applyAlignment="1">
      <alignment horizontal="center" wrapText="1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0" xfId="1" applyFont="1" applyFill="1" applyBorder="1" applyAlignment="1" applyProtection="1">
      <alignment horizontal="center"/>
      <protection locked="0"/>
    </xf>
    <xf numFmtId="0" fontId="3" fillId="0" borderId="63" xfId="1" applyFont="1" applyFill="1" applyBorder="1" applyAlignment="1" applyProtection="1">
      <alignment horizontal="center"/>
      <protection locked="0"/>
    </xf>
    <xf numFmtId="0" fontId="3" fillId="0" borderId="19" xfId="1" applyFont="1" applyFill="1" applyBorder="1" applyAlignment="1" applyProtection="1">
      <alignment horizontal="center"/>
      <protection locked="0"/>
    </xf>
    <xf numFmtId="0" fontId="3" fillId="0" borderId="20" xfId="1" applyFont="1" applyFill="1" applyBorder="1" applyAlignment="1" applyProtection="1">
      <alignment horizontal="center"/>
      <protection locked="0"/>
    </xf>
    <xf numFmtId="0" fontId="3" fillId="0" borderId="34" xfId="1" applyFont="1" applyFill="1" applyBorder="1" applyAlignment="1" applyProtection="1">
      <alignment horizontal="center"/>
      <protection locked="0"/>
    </xf>
    <xf numFmtId="0" fontId="3" fillId="0" borderId="64" xfId="1" applyFont="1" applyFill="1" applyBorder="1" applyAlignment="1" applyProtection="1">
      <alignment horizontal="center"/>
      <protection locked="0"/>
    </xf>
    <xf numFmtId="0" fontId="3" fillId="0" borderId="36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65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15" fillId="0" borderId="31" xfId="1" applyFont="1" applyFill="1" applyBorder="1" applyAlignment="1" applyProtection="1">
      <alignment horizontal="center"/>
      <protection locked="0"/>
    </xf>
    <xf numFmtId="0" fontId="3" fillId="0" borderId="16" xfId="1" applyFont="1" applyFill="1" applyBorder="1" applyAlignment="1" applyProtection="1">
      <alignment horizontal="center"/>
      <protection locked="0"/>
    </xf>
    <xf numFmtId="0" fontId="3" fillId="0" borderId="14" xfId="1" applyFont="1" applyFill="1" applyBorder="1" applyAlignment="1" applyProtection="1">
      <alignment horizontal="center"/>
      <protection locked="0"/>
    </xf>
    <xf numFmtId="0" fontId="3" fillId="0" borderId="66" xfId="1" applyFont="1" applyFill="1" applyBorder="1" applyAlignment="1" applyProtection="1">
      <alignment horizontal="center"/>
      <protection locked="0"/>
    </xf>
    <xf numFmtId="0" fontId="3" fillId="0" borderId="15" xfId="1" applyFont="1" applyFill="1" applyBorder="1" applyAlignment="1" applyProtection="1">
      <alignment horizontal="center"/>
      <protection locked="0"/>
    </xf>
    <xf numFmtId="0" fontId="16" fillId="0" borderId="14" xfId="1" applyFont="1" applyFill="1" applyBorder="1" applyAlignment="1" applyProtection="1">
      <alignment horizontal="center"/>
      <protection locked="0"/>
    </xf>
    <xf numFmtId="0" fontId="3" fillId="0" borderId="35" xfId="1" applyFont="1" applyFill="1" applyBorder="1" applyAlignment="1" applyProtection="1">
      <alignment horizontal="center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0" fontId="18" fillId="0" borderId="58" xfId="0" applyFont="1" applyFill="1" applyBorder="1" applyAlignment="1" applyProtection="1">
      <alignment horizontal="center"/>
      <protection locked="0"/>
    </xf>
    <xf numFmtId="0" fontId="18" fillId="0" borderId="59" xfId="0" applyFont="1" applyFill="1" applyBorder="1" applyAlignment="1" applyProtection="1">
      <alignment horizontal="center"/>
      <protection locked="0"/>
    </xf>
    <xf numFmtId="0" fontId="18" fillId="0" borderId="29" xfId="0" applyFont="1" applyFill="1" applyBorder="1" applyAlignment="1" applyProtection="1">
      <alignment horizontal="center"/>
      <protection locked="0"/>
    </xf>
    <xf numFmtId="0" fontId="18" fillId="0" borderId="38" xfId="0" applyFont="1" applyFill="1" applyBorder="1" applyAlignment="1" applyProtection="1">
      <alignment horizontal="center"/>
      <protection locked="0"/>
    </xf>
    <xf numFmtId="0" fontId="18" fillId="0" borderId="31" xfId="0" applyFont="1" applyFill="1" applyBorder="1" applyAlignment="1" applyProtection="1">
      <alignment horizontal="center"/>
      <protection locked="0"/>
    </xf>
    <xf numFmtId="0" fontId="18" fillId="0" borderId="17" xfId="0" applyFont="1" applyFill="1" applyBorder="1" applyAlignment="1" applyProtection="1">
      <alignment horizontal="center"/>
      <protection locked="0"/>
    </xf>
    <xf numFmtId="0" fontId="18" fillId="0" borderId="39" xfId="0" applyFont="1" applyFill="1" applyBorder="1" applyAlignment="1" applyProtection="1">
      <alignment horizontal="center"/>
      <protection locked="0"/>
    </xf>
    <xf numFmtId="0" fontId="18" fillId="0" borderId="14" xfId="0" applyFont="1" applyFill="1" applyBorder="1" applyAlignment="1" applyProtection="1">
      <alignment horizontal="center"/>
      <protection locked="0"/>
    </xf>
    <xf numFmtId="0" fontId="18" fillId="0" borderId="15" xfId="0" applyFont="1" applyFill="1" applyBorder="1" applyAlignment="1" applyProtection="1">
      <alignment horizontal="center"/>
      <protection locked="0"/>
    </xf>
    <xf numFmtId="0" fontId="9" fillId="0" borderId="54" xfId="0" applyFont="1" applyFill="1" applyBorder="1" applyProtection="1">
      <protection hidden="1"/>
    </xf>
    <xf numFmtId="0" fontId="0" fillId="0" borderId="0" xfId="0" applyFill="1" applyProtection="1">
      <protection locked="0"/>
    </xf>
    <xf numFmtId="0" fontId="9" fillId="0" borderId="49" xfId="0" applyFont="1" applyFill="1" applyBorder="1" applyProtection="1">
      <protection hidden="1"/>
    </xf>
    <xf numFmtId="0" fontId="4" fillId="0" borderId="7" xfId="1" applyFont="1" applyFill="1" applyBorder="1" applyAlignment="1" applyProtection="1">
      <alignment horizontal="center" vertical="center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61" xfId="1" applyFont="1" applyFill="1" applyBorder="1" applyAlignment="1" applyProtection="1">
      <alignment horizontal="center" vertical="center"/>
      <protection hidden="1"/>
    </xf>
    <xf numFmtId="0" fontId="4" fillId="0" borderId="6" xfId="1" applyFont="1" applyFill="1" applyBorder="1" applyAlignment="1" applyProtection="1">
      <alignment horizontal="center" vertical="center"/>
      <protection hidden="1"/>
    </xf>
    <xf numFmtId="0" fontId="4" fillId="0" borderId="8" xfId="1" applyFont="1" applyFill="1" applyBorder="1" applyAlignment="1" applyProtection="1">
      <alignment horizontal="center" vertical="center"/>
      <protection hidden="1"/>
    </xf>
    <xf numFmtId="0" fontId="4" fillId="0" borderId="37" xfId="1" applyFont="1" applyFill="1" applyBorder="1" applyAlignment="1" applyProtection="1">
      <alignment horizontal="center" vertical="center"/>
      <protection hidden="1"/>
    </xf>
    <xf numFmtId="0" fontId="4" fillId="0" borderId="13" xfId="1" applyFont="1" applyFill="1" applyBorder="1" applyAlignment="1" applyProtection="1">
      <alignment horizontal="center" vertical="center"/>
      <protection hidden="1"/>
    </xf>
    <xf numFmtId="0" fontId="4" fillId="0" borderId="11" xfId="1" applyFont="1" applyFill="1" applyBorder="1" applyAlignment="1" applyProtection="1">
      <alignment horizontal="center" vertical="center"/>
      <protection hidden="1"/>
    </xf>
    <xf numFmtId="0" fontId="5" fillId="0" borderId="51" xfId="1" applyFont="1" applyFill="1" applyBorder="1" applyAlignment="1" applyProtection="1">
      <alignment horizontal="center" vertical="center" shrinkToFit="1"/>
      <protection hidden="1"/>
    </xf>
    <xf numFmtId="0" fontId="3" fillId="0" borderId="53" xfId="1" applyFont="1" applyFill="1" applyBorder="1" applyAlignment="1" applyProtection="1">
      <alignment horizontal="center" vertical="center"/>
      <protection hidden="1"/>
    </xf>
    <xf numFmtId="165" fontId="6" fillId="0" borderId="30" xfId="1" applyNumberFormat="1" applyFont="1" applyFill="1" applyBorder="1" applyAlignment="1" applyProtection="1">
      <alignment horizontal="center" vertical="center"/>
      <protection hidden="1"/>
    </xf>
    <xf numFmtId="165" fontId="6" fillId="0" borderId="23" xfId="1" applyNumberFormat="1" applyFont="1" applyFill="1" applyBorder="1" applyAlignment="1" applyProtection="1">
      <alignment horizontal="center" vertical="center"/>
      <protection hidden="1"/>
    </xf>
    <xf numFmtId="165" fontId="6" fillId="0" borderId="62" xfId="1" applyNumberFormat="1" applyFont="1" applyFill="1" applyBorder="1" applyAlignment="1" applyProtection="1">
      <alignment horizontal="center" vertical="center"/>
      <protection hidden="1"/>
    </xf>
    <xf numFmtId="165" fontId="6" fillId="0" borderId="24" xfId="1" applyNumberFormat="1" applyFont="1" applyFill="1" applyBorder="1" applyAlignment="1" applyProtection="1">
      <alignment horizontal="center" vertical="center"/>
      <protection hidden="1"/>
    </xf>
    <xf numFmtId="165" fontId="6" fillId="0" borderId="41" xfId="1" applyNumberFormat="1" applyFont="1" applyFill="1" applyBorder="1" applyAlignment="1" applyProtection="1">
      <alignment horizontal="center" vertical="center"/>
      <protection hidden="1"/>
    </xf>
    <xf numFmtId="165" fontId="6" fillId="0" borderId="40" xfId="1" applyNumberFormat="1" applyFont="1" applyFill="1" applyBorder="1" applyAlignment="1" applyProtection="1">
      <alignment horizontal="center" vertical="center"/>
      <protection hidden="1"/>
    </xf>
    <xf numFmtId="165" fontId="6" fillId="0" borderId="25" xfId="1" applyNumberFormat="1" applyFont="1" applyFill="1" applyBorder="1" applyAlignment="1" applyProtection="1">
      <alignment horizontal="center" vertical="center"/>
      <protection hidden="1"/>
    </xf>
    <xf numFmtId="0" fontId="11" fillId="0" borderId="47" xfId="0" applyFont="1" applyFill="1" applyBorder="1" applyAlignment="1" applyProtection="1">
      <alignment horizontal="center"/>
      <protection hidden="1"/>
    </xf>
    <xf numFmtId="0" fontId="12" fillId="0" borderId="1" xfId="1" applyFont="1" applyFill="1" applyBorder="1" applyAlignment="1" applyProtection="1">
      <alignment horizontal="center" vertical="center" shrinkToFit="1"/>
      <protection hidden="1"/>
    </xf>
    <xf numFmtId="0" fontId="12" fillId="0" borderId="48" xfId="1" applyFont="1" applyFill="1" applyBorder="1" applyAlignment="1" applyProtection="1">
      <alignment horizontal="center" vertical="center"/>
      <protection locked="0"/>
    </xf>
    <xf numFmtId="0" fontId="11" fillId="0" borderId="42" xfId="0" applyFont="1" applyFill="1" applyBorder="1" applyAlignment="1" applyProtection="1">
      <alignment horizontal="center"/>
      <protection hidden="1"/>
    </xf>
    <xf numFmtId="0" fontId="12" fillId="0" borderId="33" xfId="1" applyFont="1" applyFill="1" applyBorder="1" applyAlignment="1" applyProtection="1">
      <alignment horizontal="center" vertical="center" shrinkToFit="1"/>
      <protection hidden="1"/>
    </xf>
    <xf numFmtId="0" fontId="12" fillId="0" borderId="43" xfId="1" applyFont="1" applyFill="1" applyBorder="1" applyAlignment="1" applyProtection="1">
      <alignment horizontal="center" vertical="center"/>
      <protection locked="0"/>
    </xf>
    <xf numFmtId="0" fontId="10" fillId="0" borderId="44" xfId="0" applyFont="1" applyFill="1" applyBorder="1" applyAlignment="1" applyProtection="1">
      <alignment horizontal="center"/>
      <protection hidden="1"/>
    </xf>
    <xf numFmtId="0" fontId="1" fillId="0" borderId="45" xfId="1" applyFont="1" applyFill="1" applyBorder="1" applyAlignment="1" applyProtection="1">
      <alignment horizontal="center" vertical="center" shrinkToFit="1"/>
      <protection hidden="1"/>
    </xf>
    <xf numFmtId="0" fontId="1" fillId="0" borderId="46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53" xfId="1" applyFont="1" applyBorder="1" applyAlignment="1" applyProtection="1">
      <alignment horizontal="center" vertical="center" shrinkToFit="1"/>
      <protection hidden="1"/>
    </xf>
    <xf numFmtId="0" fontId="1" fillId="0" borderId="53" xfId="1" applyFont="1" applyFill="1" applyBorder="1" applyAlignment="1" applyProtection="1">
      <alignment horizontal="center" vertical="center" shrinkToFit="1"/>
      <protection hidden="1"/>
    </xf>
    <xf numFmtId="165" fontId="6" fillId="0" borderId="60" xfId="1" applyNumberFormat="1" applyFont="1" applyFill="1" applyBorder="1" applyAlignment="1" applyProtection="1">
      <alignment horizontal="center" vertical="center"/>
      <protection hidden="1"/>
    </xf>
    <xf numFmtId="0" fontId="4" fillId="0" borderId="68" xfId="1" applyFont="1" applyFill="1" applyBorder="1" applyAlignment="1" applyProtection="1">
      <alignment horizontal="center" vertical="center"/>
      <protection hidden="1"/>
    </xf>
    <xf numFmtId="165" fontId="6" fillId="0" borderId="6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9" fillId="0" borderId="31" xfId="1" applyFont="1" applyFill="1" applyBorder="1" applyAlignment="1" applyProtection="1">
      <alignment horizontal="center"/>
      <protection locked="0"/>
    </xf>
    <xf numFmtId="1" fontId="1" fillId="0" borderId="0" xfId="0" applyNumberFormat="1" applyFont="1" applyAlignment="1">
      <alignment horizontal="center"/>
    </xf>
    <xf numFmtId="0" fontId="3" fillId="6" borderId="3" xfId="1" applyFont="1" applyFill="1" applyBorder="1" applyAlignment="1" applyProtection="1">
      <alignment horizontal="center"/>
      <protection locked="0"/>
    </xf>
    <xf numFmtId="0" fontId="3" fillId="6" borderId="4" xfId="1" applyFont="1" applyFill="1" applyBorder="1" applyAlignment="1" applyProtection="1">
      <alignment horizontal="center"/>
      <protection locked="0"/>
    </xf>
    <xf numFmtId="0" fontId="3" fillId="7" borderId="3" xfId="1" applyFont="1" applyFill="1" applyBorder="1" applyAlignment="1" applyProtection="1">
      <alignment horizontal="center"/>
      <protection locked="0"/>
    </xf>
    <xf numFmtId="0" fontId="3" fillId="7" borderId="4" xfId="1" applyFont="1" applyFill="1" applyBorder="1" applyAlignment="1" applyProtection="1">
      <alignment horizontal="center"/>
      <protection locked="0"/>
    </xf>
    <xf numFmtId="0" fontId="4" fillId="0" borderId="7" xfId="6" applyFont="1" applyFill="1" applyBorder="1" applyAlignment="1" applyProtection="1">
      <alignment horizontal="center" vertical="center"/>
      <protection hidden="1"/>
    </xf>
    <xf numFmtId="0" fontId="4" fillId="0" borderId="9" xfId="6" applyFont="1" applyFill="1" applyBorder="1" applyAlignment="1" applyProtection="1">
      <alignment horizontal="center" vertical="center"/>
      <protection hidden="1"/>
    </xf>
    <xf numFmtId="0" fontId="4" fillId="0" borderId="68" xfId="6" applyFont="1" applyFill="1" applyBorder="1" applyAlignment="1" applyProtection="1">
      <alignment horizontal="center" vertical="center"/>
      <protection hidden="1"/>
    </xf>
    <xf numFmtId="0" fontId="4" fillId="0" borderId="6" xfId="6" applyFont="1" applyFill="1" applyBorder="1" applyAlignment="1" applyProtection="1">
      <alignment horizontal="center" vertical="center"/>
      <protection hidden="1"/>
    </xf>
    <xf numFmtId="0" fontId="4" fillId="0" borderId="8" xfId="6" applyFont="1" applyFill="1" applyBorder="1" applyAlignment="1" applyProtection="1">
      <alignment horizontal="center" vertical="center"/>
      <protection hidden="1"/>
    </xf>
    <xf numFmtId="0" fontId="4" fillId="0" borderId="37" xfId="6" applyFont="1" applyFill="1" applyBorder="1" applyAlignment="1" applyProtection="1">
      <alignment horizontal="center" vertical="center"/>
      <protection hidden="1"/>
    </xf>
    <xf numFmtId="0" fontId="4" fillId="0" borderId="13" xfId="6" applyFont="1" applyFill="1" applyBorder="1" applyAlignment="1" applyProtection="1">
      <alignment horizontal="center" vertical="center"/>
      <protection hidden="1"/>
    </xf>
    <xf numFmtId="0" fontId="4" fillId="0" borderId="11" xfId="6" applyFont="1" applyFill="1" applyBorder="1" applyAlignment="1" applyProtection="1">
      <alignment horizontal="center" vertical="center"/>
      <protection hidden="1"/>
    </xf>
    <xf numFmtId="0" fontId="5" fillId="0" borderId="51" xfId="6" applyFont="1" applyFill="1" applyBorder="1" applyAlignment="1" applyProtection="1">
      <alignment horizontal="center" vertical="center" shrinkToFit="1"/>
      <protection hidden="1"/>
    </xf>
    <xf numFmtId="0" fontId="1" fillId="0" borderId="53" xfId="6" applyFont="1" applyFill="1" applyBorder="1" applyAlignment="1" applyProtection="1">
      <alignment horizontal="left" vertical="center" shrinkToFit="1"/>
      <protection hidden="1"/>
    </xf>
    <xf numFmtId="0" fontId="3" fillId="0" borderId="53" xfId="6" applyFont="1" applyFill="1" applyBorder="1" applyAlignment="1" applyProtection="1">
      <alignment horizontal="center" vertical="center"/>
      <protection hidden="1"/>
    </xf>
    <xf numFmtId="165" fontId="6" fillId="0" borderId="30" xfId="6" applyNumberFormat="1" applyFont="1" applyFill="1" applyBorder="1" applyAlignment="1" applyProtection="1">
      <alignment horizontal="center" vertical="center"/>
      <protection hidden="1"/>
    </xf>
    <xf numFmtId="165" fontId="6" fillId="0" borderId="23" xfId="6" applyNumberFormat="1" applyFont="1" applyFill="1" applyBorder="1" applyAlignment="1" applyProtection="1">
      <alignment horizontal="center" vertical="center"/>
      <protection hidden="1"/>
    </xf>
    <xf numFmtId="165" fontId="6" fillId="0" borderId="69" xfId="6" applyNumberFormat="1" applyFont="1" applyFill="1" applyBorder="1" applyAlignment="1" applyProtection="1">
      <alignment horizontal="center" vertical="center"/>
      <protection hidden="1"/>
    </xf>
    <xf numFmtId="165" fontId="6" fillId="0" borderId="24" xfId="6" applyNumberFormat="1" applyFont="1" applyFill="1" applyBorder="1" applyAlignment="1" applyProtection="1">
      <alignment horizontal="center" vertical="center"/>
      <protection hidden="1"/>
    </xf>
    <xf numFmtId="165" fontId="6" fillId="0" borderId="41" xfId="6" applyNumberFormat="1" applyFont="1" applyFill="1" applyBorder="1" applyAlignment="1" applyProtection="1">
      <alignment horizontal="center" vertical="center"/>
      <protection hidden="1"/>
    </xf>
    <xf numFmtId="165" fontId="6" fillId="0" borderId="40" xfId="6" applyNumberFormat="1" applyFont="1" applyFill="1" applyBorder="1" applyAlignment="1" applyProtection="1">
      <alignment horizontal="center" vertical="center"/>
      <protection hidden="1"/>
    </xf>
    <xf numFmtId="165" fontId="6" fillId="0" borderId="25" xfId="6" applyNumberFormat="1" applyFont="1" applyFill="1" applyBorder="1" applyAlignment="1" applyProtection="1">
      <alignment horizontal="center" vertical="center"/>
      <protection hidden="1"/>
    </xf>
    <xf numFmtId="0" fontId="12" fillId="0" borderId="1" xfId="6" applyFont="1" applyFill="1" applyBorder="1" applyAlignment="1" applyProtection="1">
      <alignment horizontal="center" vertical="center" shrinkToFit="1"/>
      <protection hidden="1"/>
    </xf>
    <xf numFmtId="0" fontId="12" fillId="0" borderId="48" xfId="6" applyFont="1" applyFill="1" applyBorder="1" applyAlignment="1" applyProtection="1">
      <alignment horizontal="center" vertical="center"/>
      <protection locked="0"/>
    </xf>
    <xf numFmtId="0" fontId="3" fillId="0" borderId="2" xfId="6" applyFont="1" applyFill="1" applyBorder="1" applyAlignment="1" applyProtection="1">
      <alignment horizontal="center"/>
      <protection locked="0"/>
    </xf>
    <xf numFmtId="0" fontId="3" fillId="0" borderId="10" xfId="6" applyFont="1" applyFill="1" applyBorder="1" applyAlignment="1" applyProtection="1">
      <alignment horizontal="center"/>
      <protection locked="0"/>
    </xf>
    <xf numFmtId="0" fontId="3" fillId="0" borderId="63" xfId="6" applyFont="1" applyFill="1" applyBorder="1" applyAlignment="1" applyProtection="1">
      <alignment horizontal="center"/>
      <protection locked="0"/>
    </xf>
    <xf numFmtId="0" fontId="3" fillId="0" borderId="19" xfId="6" applyFont="1" applyFill="1" applyBorder="1" applyAlignment="1" applyProtection="1">
      <alignment horizontal="center"/>
      <protection locked="0"/>
    </xf>
    <xf numFmtId="0" fontId="3" fillId="0" borderId="20" xfId="6" applyFont="1" applyFill="1" applyBorder="1" applyAlignment="1" applyProtection="1">
      <alignment horizontal="center"/>
      <protection locked="0"/>
    </xf>
    <xf numFmtId="0" fontId="3" fillId="0" borderId="34" xfId="6" applyFont="1" applyFill="1" applyBorder="1" applyAlignment="1" applyProtection="1">
      <alignment horizontal="center"/>
      <protection locked="0"/>
    </xf>
    <xf numFmtId="0" fontId="12" fillId="0" borderId="33" xfId="6" applyFont="1" applyFill="1" applyBorder="1" applyAlignment="1" applyProtection="1">
      <alignment horizontal="center" vertical="center" shrinkToFit="1"/>
      <protection hidden="1"/>
    </xf>
    <xf numFmtId="0" fontId="12" fillId="0" borderId="43" xfId="6" applyFont="1" applyFill="1" applyBorder="1" applyAlignment="1" applyProtection="1">
      <alignment horizontal="center" vertical="center"/>
      <protection locked="0"/>
    </xf>
    <xf numFmtId="0" fontId="3" fillId="0" borderId="32" xfId="6" applyFont="1" applyFill="1" applyBorder="1" applyAlignment="1" applyProtection="1">
      <alignment horizontal="center"/>
      <protection locked="0"/>
    </xf>
    <xf numFmtId="0" fontId="19" fillId="0" borderId="31" xfId="6" applyFont="1" applyFill="1" applyBorder="1" applyAlignment="1" applyProtection="1">
      <alignment horizontal="center"/>
      <protection locked="0"/>
    </xf>
    <xf numFmtId="0" fontId="3" fillId="0" borderId="31" xfId="6" applyFont="1" applyFill="1" applyBorder="1" applyAlignment="1" applyProtection="1">
      <alignment horizontal="center"/>
      <protection locked="0"/>
    </xf>
    <xf numFmtId="0" fontId="3" fillId="0" borderId="64" xfId="6" applyFont="1" applyFill="1" applyBorder="1" applyAlignment="1" applyProtection="1">
      <alignment horizontal="center"/>
      <protection locked="0"/>
    </xf>
    <xf numFmtId="0" fontId="3" fillId="0" borderId="17" xfId="6" applyFont="1" applyFill="1" applyBorder="1" applyAlignment="1" applyProtection="1">
      <alignment horizontal="center"/>
      <protection locked="0"/>
    </xf>
    <xf numFmtId="0" fontId="3" fillId="0" borderId="36" xfId="6" applyFont="1" applyFill="1" applyBorder="1" applyAlignment="1" applyProtection="1">
      <alignment horizontal="center"/>
      <protection locked="0"/>
    </xf>
    <xf numFmtId="0" fontId="3" fillId="7" borderId="4" xfId="6" applyFont="1" applyFill="1" applyBorder="1" applyAlignment="1" applyProtection="1">
      <alignment horizontal="center"/>
      <protection locked="0"/>
    </xf>
    <xf numFmtId="0" fontId="3" fillId="7" borderId="3" xfId="6" applyFont="1" applyFill="1" applyBorder="1" applyAlignment="1" applyProtection="1">
      <alignment horizontal="center"/>
      <protection locked="0"/>
    </xf>
    <xf numFmtId="0" fontId="3" fillId="0" borderId="3" xfId="6" applyFont="1" applyFill="1" applyBorder="1" applyAlignment="1" applyProtection="1">
      <alignment horizontal="center"/>
      <protection locked="0"/>
    </xf>
    <xf numFmtId="0" fontId="3" fillId="0" borderId="65" xfId="6" applyFont="1" applyFill="1" applyBorder="1" applyAlignment="1" applyProtection="1">
      <alignment horizontal="center"/>
      <protection locked="0"/>
    </xf>
    <xf numFmtId="0" fontId="3" fillId="0" borderId="4" xfId="6" applyFont="1" applyFill="1" applyBorder="1" applyAlignment="1" applyProtection="1">
      <alignment horizontal="center"/>
      <protection locked="0"/>
    </xf>
    <xf numFmtId="0" fontId="3" fillId="0" borderId="18" xfId="6" applyFont="1" applyFill="1" applyBorder="1" applyAlignment="1" applyProtection="1">
      <alignment horizontal="center"/>
      <protection locked="0"/>
    </xf>
    <xf numFmtId="0" fontId="3" fillId="0" borderId="5" xfId="6" applyFont="1" applyFill="1" applyBorder="1" applyAlignment="1" applyProtection="1">
      <alignment horizontal="center"/>
      <protection locked="0"/>
    </xf>
    <xf numFmtId="0" fontId="3" fillId="2" borderId="32" xfId="6" applyFont="1" applyFill="1" applyBorder="1" applyAlignment="1" applyProtection="1">
      <alignment horizontal="center"/>
      <protection locked="0"/>
    </xf>
    <xf numFmtId="0" fontId="3" fillId="2" borderId="31" xfId="6" applyFont="1" applyFill="1" applyBorder="1" applyAlignment="1" applyProtection="1">
      <alignment horizontal="center"/>
      <protection locked="0"/>
    </xf>
    <xf numFmtId="0" fontId="15" fillId="0" borderId="31" xfId="6" applyFont="1" applyFill="1" applyBorder="1" applyAlignment="1" applyProtection="1">
      <alignment horizontal="center"/>
      <protection locked="0"/>
    </xf>
    <xf numFmtId="0" fontId="3" fillId="6" borderId="4" xfId="6" applyFont="1" applyFill="1" applyBorder="1" applyAlignment="1" applyProtection="1">
      <alignment horizontal="center"/>
      <protection locked="0"/>
    </xf>
    <xf numFmtId="0" fontId="3" fillId="6" borderId="3" xfId="6" applyFont="1" applyFill="1" applyBorder="1" applyAlignment="1" applyProtection="1">
      <alignment horizontal="center"/>
      <protection locked="0"/>
    </xf>
    <xf numFmtId="0" fontId="1" fillId="0" borderId="45" xfId="6" applyFont="1" applyFill="1" applyBorder="1" applyAlignment="1" applyProtection="1">
      <alignment horizontal="center" vertical="center" shrinkToFit="1"/>
      <protection hidden="1"/>
    </xf>
    <xf numFmtId="0" fontId="1" fillId="0" borderId="46" xfId="6" applyFont="1" applyFill="1" applyBorder="1" applyAlignment="1" applyProtection="1">
      <alignment horizontal="center" vertical="center"/>
      <protection locked="0"/>
    </xf>
    <xf numFmtId="0" fontId="3" fillId="6" borderId="16" xfId="6" applyFont="1" applyFill="1" applyBorder="1" applyAlignment="1" applyProtection="1">
      <alignment horizontal="center"/>
      <protection locked="0"/>
    </xf>
    <xf numFmtId="0" fontId="3" fillId="6" borderId="14" xfId="6" applyFont="1" applyFill="1" applyBorder="1" applyAlignment="1" applyProtection="1">
      <alignment horizontal="center"/>
      <protection locked="0"/>
    </xf>
    <xf numFmtId="0" fontId="3" fillId="0" borderId="14" xfId="6" applyFont="1" applyFill="1" applyBorder="1" applyAlignment="1" applyProtection="1">
      <alignment horizontal="center"/>
      <protection locked="0"/>
    </xf>
    <xf numFmtId="0" fontId="3" fillId="0" borderId="66" xfId="6" applyFont="1" applyFill="1" applyBorder="1" applyAlignment="1" applyProtection="1">
      <alignment horizontal="center"/>
      <protection locked="0"/>
    </xf>
    <xf numFmtId="0" fontId="3" fillId="0" borderId="16" xfId="6" applyFont="1" applyFill="1" applyBorder="1" applyAlignment="1" applyProtection="1">
      <alignment horizontal="center"/>
      <protection locked="0"/>
    </xf>
    <xf numFmtId="0" fontId="3" fillId="0" borderId="15" xfId="6" applyFont="1" applyFill="1" applyBorder="1" applyAlignment="1" applyProtection="1">
      <alignment horizontal="center"/>
      <protection locked="0"/>
    </xf>
    <xf numFmtId="0" fontId="16" fillId="0" borderId="14" xfId="6" applyFont="1" applyFill="1" applyBorder="1" applyAlignment="1" applyProtection="1">
      <alignment horizontal="center"/>
      <protection locked="0"/>
    </xf>
    <xf numFmtId="0" fontId="20" fillId="0" borderId="43" xfId="1" applyFont="1" applyFill="1" applyBorder="1" applyAlignment="1" applyProtection="1">
      <alignment horizontal="center" vertical="center"/>
      <protection locked="0"/>
    </xf>
    <xf numFmtId="0" fontId="3" fillId="8" borderId="3" xfId="6" applyFont="1" applyFill="1" applyBorder="1" applyAlignment="1" applyProtection="1">
      <alignment horizontal="center"/>
      <protection locked="0"/>
    </xf>
    <xf numFmtId="0" fontId="3" fillId="8" borderId="65" xfId="6" applyFont="1" applyFill="1" applyBorder="1" applyAlignment="1" applyProtection="1">
      <alignment horizontal="center"/>
      <protection locked="0"/>
    </xf>
    <xf numFmtId="0" fontId="3" fillId="8" borderId="31" xfId="6" applyFont="1" applyFill="1" applyBorder="1" applyAlignment="1" applyProtection="1">
      <alignment horizontal="center"/>
      <protection locked="0"/>
    </xf>
    <xf numFmtId="0" fontId="3" fillId="8" borderId="64" xfId="6" applyFont="1" applyFill="1" applyBorder="1" applyAlignment="1" applyProtection="1">
      <alignment horizontal="center"/>
      <protection locked="0"/>
    </xf>
    <xf numFmtId="0" fontId="3" fillId="8" borderId="4" xfId="1" applyFont="1" applyFill="1" applyBorder="1" applyAlignment="1" applyProtection="1">
      <alignment horizontal="center"/>
      <protection locked="0"/>
    </xf>
    <xf numFmtId="0" fontId="3" fillId="8" borderId="3" xfId="1" applyFont="1" applyFill="1" applyBorder="1" applyAlignment="1" applyProtection="1">
      <alignment horizontal="center"/>
      <protection locked="0"/>
    </xf>
    <xf numFmtId="0" fontId="3" fillId="8" borderId="65" xfId="1" applyFont="1" applyFill="1" applyBorder="1" applyAlignment="1" applyProtection="1">
      <alignment horizontal="center"/>
      <protection locked="0"/>
    </xf>
    <xf numFmtId="0" fontId="3" fillId="8" borderId="32" xfId="1" applyFont="1" applyFill="1" applyBorder="1" applyAlignment="1" applyProtection="1">
      <alignment horizontal="center"/>
      <protection locked="0"/>
    </xf>
    <xf numFmtId="0" fontId="3" fillId="8" borderId="31" xfId="1" applyFont="1" applyFill="1" applyBorder="1" applyAlignment="1" applyProtection="1">
      <alignment horizontal="center"/>
      <protection locked="0"/>
    </xf>
    <xf numFmtId="0" fontId="3" fillId="8" borderId="64" xfId="1" applyFont="1" applyFill="1" applyBorder="1" applyAlignment="1" applyProtection="1">
      <alignment horizontal="center"/>
      <protection locked="0"/>
    </xf>
    <xf numFmtId="0" fontId="18" fillId="8" borderId="31" xfId="0" applyFont="1" applyFill="1" applyBorder="1" applyAlignment="1" applyProtection="1">
      <alignment horizontal="center"/>
      <protection locked="0"/>
    </xf>
    <xf numFmtId="0" fontId="3" fillId="8" borderId="10" xfId="1" applyFont="1" applyFill="1" applyBorder="1" applyAlignment="1" applyProtection="1">
      <alignment horizontal="center"/>
      <protection locked="0"/>
    </xf>
    <xf numFmtId="0" fontId="3" fillId="8" borderId="63" xfId="1" applyFont="1" applyFill="1" applyBorder="1" applyAlignment="1" applyProtection="1">
      <alignment horizontal="center"/>
      <protection locked="0"/>
    </xf>
    <xf numFmtId="0" fontId="3" fillId="9" borderId="10" xfId="6" applyFont="1" applyFill="1" applyBorder="1" applyAlignment="1" applyProtection="1">
      <alignment horizontal="center"/>
      <protection locked="0"/>
    </xf>
    <xf numFmtId="0" fontId="3" fillId="9" borderId="31" xfId="6" applyFont="1" applyFill="1" applyBorder="1" applyAlignment="1" applyProtection="1">
      <alignment horizontal="center"/>
      <protection locked="0"/>
    </xf>
    <xf numFmtId="0" fontId="3" fillId="9" borderId="3" xfId="6" applyFont="1" applyFill="1" applyBorder="1" applyAlignment="1" applyProtection="1">
      <alignment horizontal="center"/>
      <protection locked="0"/>
    </xf>
    <xf numFmtId="0" fontId="18" fillId="9" borderId="31" xfId="0" applyFont="1" applyFill="1" applyBorder="1" applyAlignment="1" applyProtection="1">
      <alignment horizontal="center"/>
      <protection locked="0"/>
    </xf>
    <xf numFmtId="0" fontId="3" fillId="9" borderId="10" xfId="1" applyFont="1" applyFill="1" applyBorder="1" applyAlignment="1" applyProtection="1">
      <alignment horizontal="center"/>
      <protection locked="0"/>
    </xf>
    <xf numFmtId="0" fontId="3" fillId="9" borderId="31" xfId="1" applyFont="1" applyFill="1" applyBorder="1" applyAlignment="1" applyProtection="1">
      <alignment horizontal="center"/>
      <protection locked="0"/>
    </xf>
    <xf numFmtId="0" fontId="3" fillId="9" borderId="3" xfId="1" applyFont="1" applyFill="1" applyBorder="1" applyAlignment="1" applyProtection="1">
      <alignment horizontal="center"/>
      <protection locked="0"/>
    </xf>
    <xf numFmtId="0" fontId="3" fillId="9" borderId="36" xfId="1" applyFont="1" applyFill="1" applyBorder="1" applyAlignment="1" applyProtection="1">
      <alignment horizontal="center"/>
      <protection locked="0"/>
    </xf>
    <xf numFmtId="0" fontId="18" fillId="9" borderId="14" xfId="0" applyFont="1" applyFill="1" applyBorder="1" applyAlignment="1" applyProtection="1">
      <alignment horizontal="center"/>
      <protection locked="0"/>
    </xf>
    <xf numFmtId="0" fontId="3" fillId="6" borderId="15" xfId="1" applyFont="1" applyFill="1" applyBorder="1" applyAlignment="1" applyProtection="1">
      <alignment horizontal="center"/>
      <protection locked="0"/>
    </xf>
    <xf numFmtId="0" fontId="3" fillId="6" borderId="16" xfId="1" applyFont="1" applyFill="1" applyBorder="1" applyAlignment="1" applyProtection="1">
      <alignment horizontal="center"/>
      <protection locked="0"/>
    </xf>
    <xf numFmtId="0" fontId="3" fillId="6" borderId="14" xfId="1" applyFont="1" applyFill="1" applyBorder="1" applyAlignment="1" applyProtection="1">
      <alignment horizontal="center"/>
      <protection locked="0"/>
    </xf>
    <xf numFmtId="0" fontId="3" fillId="2" borderId="3" xfId="1" applyFont="1" applyFill="1" applyBorder="1" applyAlignment="1" applyProtection="1">
      <alignment horizontal="center"/>
      <protection locked="0"/>
    </xf>
    <xf numFmtId="0" fontId="3" fillId="6" borderId="65" xfId="1" applyFont="1" applyFill="1" applyBorder="1" applyAlignment="1" applyProtection="1">
      <alignment horizontal="center"/>
      <protection locked="0"/>
    </xf>
    <xf numFmtId="0" fontId="3" fillId="6" borderId="18" xfId="1" applyFont="1" applyFill="1" applyBorder="1" applyAlignment="1" applyProtection="1">
      <alignment horizontal="center"/>
      <protection locked="0"/>
    </xf>
    <xf numFmtId="0" fontId="3" fillId="6" borderId="66" xfId="1" applyFont="1" applyFill="1" applyBorder="1" applyAlignment="1" applyProtection="1">
      <alignment horizontal="center"/>
      <protection locked="0"/>
    </xf>
    <xf numFmtId="0" fontId="3" fillId="6" borderId="35" xfId="1" applyFont="1" applyFill="1" applyBorder="1" applyAlignment="1" applyProtection="1">
      <alignment horizontal="center"/>
      <protection locked="0"/>
    </xf>
    <xf numFmtId="0" fontId="18" fillId="6" borderId="39" xfId="0" applyFont="1" applyFill="1" applyBorder="1" applyAlignment="1" applyProtection="1">
      <alignment horizontal="center"/>
      <protection locked="0"/>
    </xf>
    <xf numFmtId="0" fontId="18" fillId="6" borderId="14" xfId="0" applyFont="1" applyFill="1" applyBorder="1" applyAlignment="1" applyProtection="1">
      <alignment horizontal="center"/>
      <protection locked="0"/>
    </xf>
    <xf numFmtId="0" fontId="18" fillId="6" borderId="17" xfId="0" applyFont="1" applyFill="1" applyBorder="1" applyAlignment="1" applyProtection="1">
      <alignment horizontal="center"/>
      <protection locked="0"/>
    </xf>
    <xf numFmtId="0" fontId="18" fillId="6" borderId="15" xfId="0" applyFont="1" applyFill="1" applyBorder="1" applyAlignment="1" applyProtection="1">
      <alignment horizontal="center"/>
      <protection locked="0"/>
    </xf>
    <xf numFmtId="0" fontId="3" fillId="10" borderId="3" xfId="6" applyFont="1" applyFill="1" applyBorder="1" applyAlignment="1" applyProtection="1">
      <alignment horizontal="center"/>
      <protection locked="0"/>
    </xf>
    <xf numFmtId="0" fontId="3" fillId="10" borderId="65" xfId="6" applyFont="1" applyFill="1" applyBorder="1" applyAlignment="1" applyProtection="1">
      <alignment horizontal="center"/>
      <protection locked="0"/>
    </xf>
    <xf numFmtId="0" fontId="3" fillId="10" borderId="31" xfId="6" applyFont="1" applyFill="1" applyBorder="1" applyAlignment="1" applyProtection="1">
      <alignment horizontal="center"/>
      <protection locked="0"/>
    </xf>
    <xf numFmtId="0" fontId="3" fillId="10" borderId="64" xfId="6" applyFont="1" applyFill="1" applyBorder="1" applyAlignment="1" applyProtection="1">
      <alignment horizontal="center"/>
      <protection locked="0"/>
    </xf>
    <xf numFmtId="0" fontId="3" fillId="10" borderId="18" xfId="6" applyFont="1" applyFill="1" applyBorder="1" applyAlignment="1" applyProtection="1">
      <alignment horizontal="center"/>
      <protection locked="0"/>
    </xf>
    <xf numFmtId="0" fontId="3" fillId="10" borderId="4" xfId="6" applyFont="1" applyFill="1" applyBorder="1" applyAlignment="1" applyProtection="1">
      <alignment horizontal="center"/>
      <protection locked="0"/>
    </xf>
    <xf numFmtId="0" fontId="3" fillId="10" borderId="17" xfId="6" applyFont="1" applyFill="1" applyBorder="1" applyAlignment="1" applyProtection="1">
      <alignment horizontal="center"/>
      <protection locked="0"/>
    </xf>
    <xf numFmtId="0" fontId="3" fillId="10" borderId="32" xfId="6" applyFont="1" applyFill="1" applyBorder="1" applyAlignment="1" applyProtection="1">
      <alignment horizontal="center"/>
      <protection locked="0"/>
    </xf>
    <xf numFmtId="0" fontId="3" fillId="10" borderId="5" xfId="6" applyFont="1" applyFill="1" applyBorder="1" applyAlignment="1" applyProtection="1">
      <alignment horizontal="center"/>
      <protection locked="0"/>
    </xf>
    <xf numFmtId="0" fontId="18" fillId="10" borderId="38" xfId="0" applyFont="1" applyFill="1" applyBorder="1" applyAlignment="1" applyProtection="1">
      <alignment horizontal="center"/>
      <protection locked="0"/>
    </xf>
    <xf numFmtId="0" fontId="18" fillId="10" borderId="31" xfId="0" applyFont="1" applyFill="1" applyBorder="1" applyAlignment="1" applyProtection="1">
      <alignment horizontal="center"/>
      <protection locked="0"/>
    </xf>
    <xf numFmtId="0" fontId="3" fillId="10" borderId="36" xfId="6" applyFont="1" applyFill="1" applyBorder="1" applyAlignment="1" applyProtection="1">
      <alignment horizontal="center"/>
      <protection locked="0"/>
    </xf>
    <xf numFmtId="0" fontId="18" fillId="10" borderId="17" xfId="0" applyFont="1" applyFill="1" applyBorder="1" applyAlignment="1" applyProtection="1">
      <alignment horizontal="center"/>
      <protection locked="0"/>
    </xf>
    <xf numFmtId="0" fontId="3" fillId="10" borderId="4" xfId="1" applyFont="1" applyFill="1" applyBorder="1" applyAlignment="1" applyProtection="1">
      <alignment horizontal="center"/>
      <protection locked="0"/>
    </xf>
    <xf numFmtId="0" fontId="3" fillId="10" borderId="3" xfId="1" applyFont="1" applyFill="1" applyBorder="1" applyAlignment="1" applyProtection="1">
      <alignment horizontal="center"/>
      <protection locked="0"/>
    </xf>
    <xf numFmtId="0" fontId="3" fillId="10" borderId="32" xfId="1" applyFont="1" applyFill="1" applyBorder="1" applyAlignment="1" applyProtection="1">
      <alignment horizontal="center"/>
      <protection locked="0"/>
    </xf>
    <xf numFmtId="0" fontId="3" fillId="10" borderId="31" xfId="1" applyFont="1" applyFill="1" applyBorder="1" applyAlignment="1" applyProtection="1">
      <alignment horizontal="center"/>
      <protection locked="0"/>
    </xf>
    <xf numFmtId="0" fontId="3" fillId="2" borderId="31" xfId="1" applyFont="1" applyFill="1" applyBorder="1" applyAlignment="1" applyProtection="1">
      <alignment horizontal="center"/>
      <protection locked="0"/>
    </xf>
    <xf numFmtId="0" fontId="3" fillId="2" borderId="3" xfId="6" applyFont="1" applyFill="1" applyBorder="1" applyAlignment="1" applyProtection="1">
      <alignment horizontal="center"/>
      <protection locked="0"/>
    </xf>
    <xf numFmtId="0" fontId="18" fillId="2" borderId="31" xfId="0" applyFont="1" applyFill="1" applyBorder="1" applyAlignment="1" applyProtection="1">
      <alignment horizontal="center"/>
      <protection locked="0"/>
    </xf>
    <xf numFmtId="0" fontId="3" fillId="2" borderId="32" xfId="1" applyFont="1" applyFill="1" applyBorder="1" applyAlignment="1" applyProtection="1">
      <alignment horizontal="center"/>
      <protection locked="0"/>
    </xf>
    <xf numFmtId="0" fontId="3" fillId="2" borderId="5" xfId="1" applyFont="1" applyFill="1" applyBorder="1" applyAlignment="1" applyProtection="1">
      <alignment horizontal="center"/>
      <protection locked="0"/>
    </xf>
    <xf numFmtId="0" fontId="3" fillId="2" borderId="36" xfId="1" applyFont="1" applyFill="1" applyBorder="1" applyAlignment="1" applyProtection="1">
      <alignment horizontal="center"/>
      <protection locked="0"/>
    </xf>
    <xf numFmtId="0" fontId="3" fillId="10" borderId="18" xfId="1" applyFont="1" applyFill="1" applyBorder="1" applyAlignment="1" applyProtection="1">
      <alignment horizontal="center"/>
      <protection locked="0"/>
    </xf>
    <xf numFmtId="0" fontId="3" fillId="10" borderId="17" xfId="1" applyFont="1" applyFill="1" applyBorder="1" applyAlignment="1" applyProtection="1">
      <alignment horizontal="center"/>
      <protection locked="0"/>
    </xf>
    <xf numFmtId="0" fontId="18" fillId="11" borderId="31" xfId="0" applyFont="1" applyFill="1" applyBorder="1" applyAlignment="1" applyProtection="1">
      <alignment horizontal="center"/>
      <protection locked="0"/>
    </xf>
    <xf numFmtId="0" fontId="3" fillId="11" borderId="4" xfId="1" applyFont="1" applyFill="1" applyBorder="1" applyAlignment="1" applyProtection="1">
      <alignment horizontal="center"/>
      <protection locked="0"/>
    </xf>
    <xf numFmtId="0" fontId="3" fillId="11" borderId="3" xfId="1" applyFont="1" applyFill="1" applyBorder="1" applyAlignment="1" applyProtection="1">
      <alignment horizontal="center"/>
      <protection locked="0"/>
    </xf>
    <xf numFmtId="0" fontId="3" fillId="11" borderId="65" xfId="1" applyFont="1" applyFill="1" applyBorder="1" applyAlignment="1" applyProtection="1">
      <alignment horizontal="center"/>
      <protection locked="0"/>
    </xf>
    <xf numFmtId="0" fontId="3" fillId="11" borderId="32" xfId="1" applyFont="1" applyFill="1" applyBorder="1" applyAlignment="1" applyProtection="1">
      <alignment horizontal="center"/>
      <protection locked="0"/>
    </xf>
    <xf numFmtId="0" fontId="3" fillId="11" borderId="31" xfId="1" applyFont="1" applyFill="1" applyBorder="1" applyAlignment="1" applyProtection="1">
      <alignment horizontal="center"/>
      <protection locked="0"/>
    </xf>
    <xf numFmtId="0" fontId="3" fillId="11" borderId="64" xfId="1" applyFont="1" applyFill="1" applyBorder="1" applyAlignment="1" applyProtection="1">
      <alignment horizontal="center"/>
      <protection locked="0"/>
    </xf>
    <xf numFmtId="0" fontId="3" fillId="11" borderId="18" xfId="1" applyFont="1" applyFill="1" applyBorder="1" applyAlignment="1" applyProtection="1">
      <alignment horizontal="center"/>
      <protection locked="0"/>
    </xf>
    <xf numFmtId="0" fontId="3" fillId="11" borderId="17" xfId="1" applyFont="1" applyFill="1" applyBorder="1" applyAlignment="1" applyProtection="1">
      <alignment horizontal="center"/>
      <protection locked="0"/>
    </xf>
    <xf numFmtId="0" fontId="18" fillId="11" borderId="38" xfId="0" applyFont="1" applyFill="1" applyBorder="1" applyAlignment="1" applyProtection="1">
      <alignment horizontal="center"/>
      <protection locked="0"/>
    </xf>
    <xf numFmtId="0" fontId="3" fillId="12" borderId="31" xfId="6" applyFont="1" applyFill="1" applyBorder="1" applyAlignment="1" applyProtection="1">
      <alignment horizontal="center"/>
      <protection locked="0"/>
    </xf>
    <xf numFmtId="0" fontId="18" fillId="13" borderId="31" xfId="0" applyFont="1" applyFill="1" applyBorder="1" applyAlignment="1" applyProtection="1">
      <alignment horizontal="center"/>
      <protection locked="0"/>
    </xf>
    <xf numFmtId="0" fontId="3" fillId="13" borderId="31" xfId="1" applyFont="1" applyFill="1" applyBorder="1" applyAlignment="1" applyProtection="1">
      <alignment horizontal="center"/>
      <protection locked="0"/>
    </xf>
    <xf numFmtId="0" fontId="3" fillId="13" borderId="64" xfId="1" applyFont="1" applyFill="1" applyBorder="1" applyAlignment="1" applyProtection="1">
      <alignment horizontal="center"/>
      <protection locked="0"/>
    </xf>
    <xf numFmtId="0" fontId="3" fillId="13" borderId="32" xfId="1" applyFont="1" applyFill="1" applyBorder="1" applyAlignment="1" applyProtection="1">
      <alignment horizontal="center"/>
      <protection locked="0"/>
    </xf>
    <xf numFmtId="0" fontId="3" fillId="6" borderId="31" xfId="6" applyFont="1" applyFill="1" applyBorder="1" applyAlignment="1" applyProtection="1">
      <alignment horizontal="center"/>
      <protection locked="0"/>
    </xf>
    <xf numFmtId="0" fontId="3" fillId="6" borderId="17" xfId="6" applyFont="1" applyFill="1" applyBorder="1" applyAlignment="1" applyProtection="1">
      <alignment horizontal="center"/>
      <protection locked="0"/>
    </xf>
    <xf numFmtId="0" fontId="3" fillId="14" borderId="31" xfId="6" applyFont="1" applyFill="1" applyBorder="1" applyAlignment="1" applyProtection="1">
      <alignment horizontal="center"/>
      <protection locked="0"/>
    </xf>
    <xf numFmtId="0" fontId="3" fillId="2" borderId="17" xfId="6" applyFont="1" applyFill="1" applyBorder="1" applyAlignment="1" applyProtection="1">
      <alignment horizontal="center"/>
      <protection locked="0"/>
    </xf>
    <xf numFmtId="0" fontId="3" fillId="15" borderId="32" xfId="6" applyFont="1" applyFill="1" applyBorder="1" applyAlignment="1" applyProtection="1">
      <alignment horizontal="center"/>
      <protection locked="0"/>
    </xf>
    <xf numFmtId="0" fontId="3" fillId="15" borderId="16" xfId="6" applyFont="1" applyFill="1" applyBorder="1" applyAlignment="1" applyProtection="1">
      <alignment horizontal="center"/>
      <protection locked="0"/>
    </xf>
    <xf numFmtId="0" fontId="3" fillId="16" borderId="3" xfId="1" applyFont="1" applyFill="1" applyBorder="1" applyAlignment="1" applyProtection="1">
      <alignment horizontal="center"/>
      <protection locked="0"/>
    </xf>
    <xf numFmtId="0" fontId="3" fillId="16" borderId="31" xfId="1" applyFont="1" applyFill="1" applyBorder="1" applyAlignment="1" applyProtection="1">
      <alignment horizontal="center"/>
      <protection locked="0"/>
    </xf>
    <xf numFmtId="0" fontId="18" fillId="16" borderId="31" xfId="0" applyFont="1" applyFill="1" applyBorder="1" applyAlignment="1" applyProtection="1">
      <alignment horizontal="center"/>
      <protection locked="0"/>
    </xf>
    <xf numFmtId="0" fontId="3" fillId="13" borderId="5" xfId="6" applyFont="1" applyFill="1" applyBorder="1" applyAlignment="1" applyProtection="1">
      <alignment horizontal="center"/>
      <protection locked="0"/>
    </xf>
    <xf numFmtId="0" fontId="3" fillId="13" borderId="36" xfId="6" applyFont="1" applyFill="1" applyBorder="1" applyAlignment="1" applyProtection="1">
      <alignment horizontal="center"/>
      <protection locked="0"/>
    </xf>
    <xf numFmtId="0" fontId="3" fillId="13" borderId="3" xfId="1" applyFont="1" applyFill="1" applyBorder="1" applyAlignment="1" applyProtection="1">
      <alignment horizontal="center"/>
      <protection locked="0"/>
    </xf>
    <xf numFmtId="0" fontId="18" fillId="17" borderId="38" xfId="0" applyFont="1" applyFill="1" applyBorder="1" applyAlignment="1" applyProtection="1">
      <alignment horizontal="center"/>
      <protection locked="0"/>
    </xf>
    <xf numFmtId="0" fontId="18" fillId="17" borderId="31" xfId="0" applyFont="1" applyFill="1" applyBorder="1" applyAlignment="1" applyProtection="1">
      <alignment horizontal="center"/>
      <protection locked="0"/>
    </xf>
    <xf numFmtId="0" fontId="18" fillId="17" borderId="17" xfId="0" applyFont="1" applyFill="1" applyBorder="1" applyAlignment="1" applyProtection="1">
      <alignment horizontal="center"/>
      <protection locked="0"/>
    </xf>
    <xf numFmtId="0" fontId="3" fillId="17" borderId="32" xfId="1" applyFont="1" applyFill="1" applyBorder="1" applyAlignment="1" applyProtection="1">
      <alignment horizontal="center"/>
      <protection locked="0"/>
    </xf>
    <xf numFmtId="0" fontId="3" fillId="2" borderId="65" xfId="1" applyFont="1" applyFill="1" applyBorder="1" applyAlignment="1" applyProtection="1">
      <alignment horizontal="center"/>
      <protection locked="0"/>
    </xf>
    <xf numFmtId="0" fontId="3" fillId="2" borderId="64" xfId="1" applyFont="1" applyFill="1" applyBorder="1" applyAlignment="1" applyProtection="1">
      <alignment horizontal="center"/>
      <protection locked="0"/>
    </xf>
    <xf numFmtId="0" fontId="3" fillId="2" borderId="10" xfId="1" applyFont="1" applyFill="1" applyBorder="1" applyAlignment="1" applyProtection="1">
      <alignment horizontal="center"/>
      <protection locked="0"/>
    </xf>
    <xf numFmtId="0" fontId="3" fillId="2" borderId="63" xfId="1" applyFont="1" applyFill="1" applyBorder="1" applyAlignment="1" applyProtection="1">
      <alignment horizontal="center"/>
      <protection locked="0"/>
    </xf>
    <xf numFmtId="0" fontId="3" fillId="18" borderId="18" xfId="6" applyFont="1" applyFill="1" applyBorder="1" applyAlignment="1" applyProtection="1">
      <alignment horizontal="center"/>
      <protection locked="0"/>
    </xf>
    <xf numFmtId="0" fontId="3" fillId="18" borderId="17" xfId="6" applyFont="1" applyFill="1" applyBorder="1" applyAlignment="1" applyProtection="1">
      <alignment horizontal="center"/>
      <protection locked="0"/>
    </xf>
    <xf numFmtId="0" fontId="3" fillId="18" borderId="20" xfId="6" applyFont="1" applyFill="1" applyBorder="1" applyAlignment="1" applyProtection="1">
      <alignment horizontal="center"/>
      <protection locked="0"/>
    </xf>
    <xf numFmtId="0" fontId="3" fillId="19" borderId="3" xfId="6" applyFont="1" applyFill="1" applyBorder="1" applyAlignment="1" applyProtection="1">
      <alignment horizontal="center"/>
      <protection locked="0"/>
    </xf>
    <xf numFmtId="0" fontId="3" fillId="19" borderId="5" xfId="6" applyFont="1" applyFill="1" applyBorder="1" applyAlignment="1" applyProtection="1">
      <alignment horizontal="center"/>
      <protection locked="0"/>
    </xf>
    <xf numFmtId="0" fontId="3" fillId="19" borderId="14" xfId="6" applyFont="1" applyFill="1" applyBorder="1" applyAlignment="1" applyProtection="1">
      <alignment horizontal="center"/>
      <protection locked="0"/>
    </xf>
    <xf numFmtId="0" fontId="3" fillId="19" borderId="35" xfId="6" applyFont="1" applyFill="1" applyBorder="1" applyAlignment="1" applyProtection="1">
      <alignment horizontal="center"/>
      <protection locked="0"/>
    </xf>
    <xf numFmtId="0" fontId="18" fillId="2" borderId="14" xfId="6" applyFont="1" applyFill="1" applyBorder="1" applyAlignment="1" applyProtection="1">
      <alignment horizontal="center"/>
      <protection locked="0"/>
    </xf>
    <xf numFmtId="0" fontId="3" fillId="14" borderId="3" xfId="1" applyFont="1" applyFill="1" applyBorder="1" applyAlignment="1" applyProtection="1">
      <alignment horizontal="center"/>
      <protection locked="0"/>
    </xf>
    <xf numFmtId="0" fontId="3" fillId="14" borderId="4" xfId="1" applyFont="1" applyFill="1" applyBorder="1" applyAlignment="1" applyProtection="1">
      <alignment horizontal="center"/>
      <protection locked="0"/>
    </xf>
    <xf numFmtId="0" fontId="3" fillId="14" borderId="18" xfId="1" applyFont="1" applyFill="1" applyBorder="1" applyAlignment="1" applyProtection="1">
      <alignment horizontal="center"/>
      <protection locked="0"/>
    </xf>
    <xf numFmtId="0" fontId="3" fillId="14" borderId="31" xfId="1" applyFont="1" applyFill="1" applyBorder="1" applyAlignment="1" applyProtection="1">
      <alignment horizontal="center"/>
      <protection locked="0"/>
    </xf>
    <xf numFmtId="0" fontId="3" fillId="14" borderId="32" xfId="1" applyFont="1" applyFill="1" applyBorder="1" applyAlignment="1" applyProtection="1">
      <alignment horizontal="center"/>
      <protection locked="0"/>
    </xf>
    <xf numFmtId="0" fontId="3" fillId="14" borderId="17" xfId="1" applyFont="1" applyFill="1" applyBorder="1" applyAlignment="1" applyProtection="1">
      <alignment horizontal="center"/>
      <protection locked="0"/>
    </xf>
    <xf numFmtId="0" fontId="18" fillId="20" borderId="31" xfId="0" applyFont="1" applyFill="1" applyBorder="1" applyAlignment="1" applyProtection="1">
      <alignment horizontal="center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18" fillId="2" borderId="59" xfId="0" applyFont="1" applyFill="1" applyBorder="1" applyAlignment="1" applyProtection="1">
      <alignment horizontal="center"/>
      <protection locked="0"/>
    </xf>
    <xf numFmtId="0" fontId="3" fillId="13" borderId="14" xfId="1" applyFont="1" applyFill="1" applyBorder="1" applyAlignment="1" applyProtection="1">
      <alignment horizontal="center"/>
      <protection locked="0"/>
    </xf>
    <xf numFmtId="0" fontId="3" fillId="21" borderId="4" xfId="1" applyFont="1" applyFill="1" applyBorder="1" applyAlignment="1" applyProtection="1">
      <alignment horizontal="center"/>
      <protection locked="0"/>
    </xf>
    <xf numFmtId="0" fontId="3" fillId="21" borderId="3" xfId="1" applyFont="1" applyFill="1" applyBorder="1" applyAlignment="1" applyProtection="1">
      <alignment horizontal="center"/>
      <protection locked="0"/>
    </xf>
    <xf numFmtId="0" fontId="3" fillId="21" borderId="18" xfId="1" applyFont="1" applyFill="1" applyBorder="1" applyAlignment="1" applyProtection="1">
      <alignment horizontal="center"/>
      <protection locked="0"/>
    </xf>
    <xf numFmtId="0" fontId="3" fillId="21" borderId="32" xfId="1" applyFont="1" applyFill="1" applyBorder="1" applyAlignment="1" applyProtection="1">
      <alignment horizontal="center"/>
      <protection locked="0"/>
    </xf>
    <xf numFmtId="0" fontId="3" fillId="21" borderId="31" xfId="1" applyFont="1" applyFill="1" applyBorder="1" applyAlignment="1" applyProtection="1">
      <alignment horizontal="center"/>
      <protection locked="0"/>
    </xf>
    <xf numFmtId="0" fontId="3" fillId="21" borderId="17" xfId="1" applyFont="1" applyFill="1" applyBorder="1" applyAlignment="1" applyProtection="1">
      <alignment horizontal="center"/>
      <protection locked="0"/>
    </xf>
    <xf numFmtId="0" fontId="18" fillId="2" borderId="38" xfId="0" applyFont="1" applyFill="1" applyBorder="1" applyAlignment="1" applyProtection="1">
      <alignment horizontal="center"/>
      <protection locked="0"/>
    </xf>
    <xf numFmtId="0" fontId="18" fillId="2" borderId="17" xfId="0" applyFont="1" applyFill="1" applyBorder="1" applyAlignment="1" applyProtection="1">
      <alignment horizontal="center"/>
      <protection locked="0"/>
    </xf>
    <xf numFmtId="0" fontId="3" fillId="2" borderId="4" xfId="1" applyFont="1" applyFill="1" applyBorder="1" applyAlignment="1" applyProtection="1">
      <alignment horizontal="center"/>
      <protection locked="0"/>
    </xf>
    <xf numFmtId="0" fontId="3" fillId="2" borderId="18" xfId="1" applyFont="1" applyFill="1" applyBorder="1" applyAlignment="1" applyProtection="1">
      <alignment horizontal="center"/>
      <protection locked="0"/>
    </xf>
    <xf numFmtId="0" fontId="3" fillId="2" borderId="17" xfId="1" applyFont="1" applyFill="1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3" fillId="2" borderId="34" xfId="1" applyFont="1" applyFill="1" applyBorder="1" applyAlignment="1" applyProtection="1">
      <alignment horizontal="center"/>
      <protection locked="0"/>
    </xf>
    <xf numFmtId="0" fontId="3" fillId="12" borderId="4" xfId="1" applyFont="1" applyFill="1" applyBorder="1" applyAlignment="1" applyProtection="1">
      <alignment horizontal="center"/>
      <protection locked="0"/>
    </xf>
    <xf numFmtId="0" fontId="3" fillId="12" borderId="3" xfId="1" applyFont="1" applyFill="1" applyBorder="1" applyAlignment="1" applyProtection="1">
      <alignment horizontal="center"/>
      <protection locked="0"/>
    </xf>
    <xf numFmtId="0" fontId="3" fillId="12" borderId="32" xfId="1" applyFont="1" applyFill="1" applyBorder="1" applyAlignment="1" applyProtection="1">
      <alignment horizontal="center"/>
      <protection locked="0"/>
    </xf>
    <xf numFmtId="0" fontId="3" fillId="12" borderId="18" xfId="1" applyFont="1" applyFill="1" applyBorder="1" applyAlignment="1" applyProtection="1">
      <alignment horizontal="center"/>
      <protection locked="0"/>
    </xf>
    <xf numFmtId="0" fontId="18" fillId="12" borderId="31" xfId="0" applyFont="1" applyFill="1" applyBorder="1" applyAlignment="1" applyProtection="1">
      <alignment horizontal="center"/>
      <protection locked="0"/>
    </xf>
    <xf numFmtId="0" fontId="3" fillId="12" borderId="31" xfId="1" applyFont="1" applyFill="1" applyBorder="1" applyAlignment="1" applyProtection="1">
      <alignment horizontal="center"/>
      <protection locked="0"/>
    </xf>
    <xf numFmtId="0" fontId="3" fillId="12" borderId="17" xfId="1" applyFont="1" applyFill="1" applyBorder="1" applyAlignment="1" applyProtection="1">
      <alignment horizontal="center"/>
      <protection locked="0"/>
    </xf>
    <xf numFmtId="0" fontId="3" fillId="22" borderId="10" xfId="1" applyFont="1" applyFill="1" applyBorder="1" applyAlignment="1" applyProtection="1">
      <alignment horizontal="center"/>
      <protection locked="0"/>
    </xf>
    <xf numFmtId="0" fontId="3" fillId="22" borderId="31" xfId="1" applyFont="1" applyFill="1" applyBorder="1" applyAlignment="1" applyProtection="1">
      <alignment horizontal="center"/>
      <protection locked="0"/>
    </xf>
    <xf numFmtId="0" fontId="18" fillId="11" borderId="17" xfId="0" applyFont="1" applyFill="1" applyBorder="1" applyAlignment="1" applyProtection="1">
      <alignment horizontal="center"/>
      <protection locked="0"/>
    </xf>
    <xf numFmtId="0" fontId="3" fillId="23" borderId="3" xfId="1" applyFont="1" applyFill="1" applyBorder="1" applyAlignment="1" applyProtection="1">
      <alignment horizontal="center"/>
      <protection locked="0"/>
    </xf>
    <xf numFmtId="0" fontId="3" fillId="23" borderId="31" xfId="1" applyFont="1" applyFill="1" applyBorder="1" applyAlignment="1" applyProtection="1">
      <alignment horizontal="center"/>
      <protection locked="0"/>
    </xf>
    <xf numFmtId="0" fontId="3" fillId="9" borderId="32" xfId="1" applyFont="1" applyFill="1" applyBorder="1" applyAlignment="1" applyProtection="1">
      <alignment horizontal="center"/>
      <protection locked="0"/>
    </xf>
    <xf numFmtId="0" fontId="18" fillId="19" borderId="31" xfId="0" applyFont="1" applyFill="1" applyBorder="1" applyAlignment="1" applyProtection="1">
      <alignment horizontal="center"/>
      <protection locked="0"/>
    </xf>
    <xf numFmtId="0" fontId="18" fillId="19" borderId="14" xfId="0" applyFont="1" applyFill="1" applyBorder="1" applyAlignment="1" applyProtection="1">
      <alignment horizontal="center"/>
      <protection locked="0"/>
    </xf>
    <xf numFmtId="0" fontId="3" fillId="15" borderId="3" xfId="1" applyFont="1" applyFill="1" applyBorder="1" applyAlignment="1" applyProtection="1">
      <alignment horizontal="center"/>
      <protection locked="0"/>
    </xf>
    <xf numFmtId="0" fontId="3" fillId="15" borderId="31" xfId="1" applyFont="1" applyFill="1" applyBorder="1" applyAlignment="1" applyProtection="1">
      <alignment horizontal="center"/>
      <protection locked="0"/>
    </xf>
    <xf numFmtId="0" fontId="3" fillId="16" borderId="65" xfId="1" applyFont="1" applyFill="1" applyBorder="1" applyAlignment="1" applyProtection="1">
      <alignment horizontal="center"/>
      <protection locked="0"/>
    </xf>
    <xf numFmtId="0" fontId="3" fillId="16" borderId="4" xfId="1" applyFont="1" applyFill="1" applyBorder="1" applyAlignment="1" applyProtection="1">
      <alignment horizontal="center"/>
      <protection locked="0"/>
    </xf>
    <xf numFmtId="0" fontId="3" fillId="16" borderId="64" xfId="1" applyFont="1" applyFill="1" applyBorder="1" applyAlignment="1" applyProtection="1">
      <alignment horizontal="center"/>
      <protection locked="0"/>
    </xf>
    <xf numFmtId="0" fontId="3" fillId="16" borderId="32" xfId="1" applyFont="1" applyFill="1" applyBorder="1" applyAlignment="1" applyProtection="1">
      <alignment horizontal="center"/>
      <protection locked="0"/>
    </xf>
    <xf numFmtId="0" fontId="18" fillId="6" borderId="31" xfId="0" applyFont="1" applyFill="1" applyBorder="1" applyAlignment="1" applyProtection="1">
      <alignment horizontal="center"/>
      <protection locked="0"/>
    </xf>
    <xf numFmtId="0" fontId="18" fillId="2" borderId="14" xfId="0" applyFont="1" applyFill="1" applyBorder="1" applyAlignment="1" applyProtection="1">
      <alignment horizontal="center"/>
      <protection locked="0"/>
    </xf>
    <xf numFmtId="0" fontId="16" fillId="2" borderId="14" xfId="1" applyFont="1" applyFill="1" applyBorder="1" applyAlignment="1" applyProtection="1">
      <alignment horizontal="center"/>
      <protection locked="0"/>
    </xf>
    <xf numFmtId="0" fontId="3" fillId="2" borderId="14" xfId="1" applyFont="1" applyFill="1" applyBorder="1" applyAlignment="1" applyProtection="1">
      <alignment horizontal="center"/>
      <protection locked="0"/>
    </xf>
    <xf numFmtId="0" fontId="15" fillId="2" borderId="31" xfId="1" applyFont="1" applyFill="1" applyBorder="1" applyAlignment="1" applyProtection="1">
      <alignment horizontal="center"/>
      <protection locked="0"/>
    </xf>
    <xf numFmtId="0" fontId="15" fillId="6" borderId="31" xfId="1" applyFont="1" applyFill="1" applyBorder="1" applyAlignment="1" applyProtection="1">
      <alignment horizontal="center"/>
      <protection locked="0"/>
    </xf>
    <xf numFmtId="0" fontId="3" fillId="6" borderId="34" xfId="1" applyFont="1" applyFill="1" applyBorder="1" applyAlignment="1" applyProtection="1">
      <alignment horizontal="center"/>
      <protection locked="0"/>
    </xf>
    <xf numFmtId="0" fontId="3" fillId="6" borderId="36" xfId="1" applyFont="1" applyFill="1" applyBorder="1" applyAlignment="1" applyProtection="1">
      <alignment horizontal="center"/>
      <protection locked="0"/>
    </xf>
    <xf numFmtId="0" fontId="18" fillId="24" borderId="31" xfId="0" applyFont="1" applyFill="1" applyBorder="1" applyAlignment="1" applyProtection="1">
      <alignment horizontal="center"/>
      <protection locked="0"/>
    </xf>
    <xf numFmtId="0" fontId="3" fillId="25" borderId="4" xfId="1" applyFont="1" applyFill="1" applyBorder="1" applyAlignment="1" applyProtection="1">
      <alignment horizontal="center"/>
      <protection locked="0"/>
    </xf>
    <xf numFmtId="0" fontId="3" fillId="25" borderId="3" xfId="1" applyFont="1" applyFill="1" applyBorder="1" applyAlignment="1" applyProtection="1">
      <alignment horizontal="center"/>
      <protection locked="0"/>
    </xf>
    <xf numFmtId="0" fontId="3" fillId="25" borderId="18" xfId="1" applyFont="1" applyFill="1" applyBorder="1" applyAlignment="1" applyProtection="1">
      <alignment horizontal="center"/>
      <protection locked="0"/>
    </xf>
    <xf numFmtId="0" fontId="3" fillId="25" borderId="32" xfId="1" applyFont="1" applyFill="1" applyBorder="1" applyAlignment="1" applyProtection="1">
      <alignment horizontal="center"/>
      <protection locked="0"/>
    </xf>
    <xf numFmtId="0" fontId="3" fillId="25" borderId="31" xfId="1" applyFont="1" applyFill="1" applyBorder="1" applyAlignment="1" applyProtection="1">
      <alignment horizontal="center"/>
      <protection locked="0"/>
    </xf>
    <xf numFmtId="0" fontId="3" fillId="25" borderId="17" xfId="1" applyFont="1" applyFill="1" applyBorder="1" applyAlignment="1" applyProtection="1">
      <alignment horizontal="center"/>
      <protection locked="0"/>
    </xf>
    <xf numFmtId="0" fontId="18" fillId="25" borderId="31" xfId="0" applyFont="1" applyFill="1" applyBorder="1" applyAlignment="1" applyProtection="1">
      <alignment horizontal="center"/>
      <protection locked="0"/>
    </xf>
    <xf numFmtId="0" fontId="18" fillId="25" borderId="17" xfId="0" applyFont="1" applyFill="1" applyBorder="1" applyAlignment="1" applyProtection="1">
      <alignment horizontal="center"/>
      <protection locked="0"/>
    </xf>
    <xf numFmtId="0" fontId="3" fillId="10" borderId="65" xfId="1" applyFont="1" applyFill="1" applyBorder="1" applyAlignment="1" applyProtection="1">
      <alignment horizontal="center"/>
      <protection locked="0"/>
    </xf>
    <xf numFmtId="0" fontId="3" fillId="10" borderId="64" xfId="1" applyFont="1" applyFill="1" applyBorder="1" applyAlignment="1" applyProtection="1">
      <alignment horizontal="center"/>
      <protection locked="0"/>
    </xf>
    <xf numFmtId="0" fontId="3" fillId="26" borderId="18" xfId="1" applyFont="1" applyFill="1" applyBorder="1" applyAlignment="1" applyProtection="1">
      <alignment horizontal="center"/>
      <protection locked="0"/>
    </xf>
    <xf numFmtId="0" fontId="3" fillId="26" borderId="4" xfId="1" applyFont="1" applyFill="1" applyBorder="1" applyAlignment="1" applyProtection="1">
      <alignment horizontal="center"/>
      <protection locked="0"/>
    </xf>
    <xf numFmtId="0" fontId="3" fillId="26" borderId="17" xfId="1" applyFont="1" applyFill="1" applyBorder="1" applyAlignment="1" applyProtection="1">
      <alignment horizontal="center"/>
      <protection locked="0"/>
    </xf>
    <xf numFmtId="0" fontId="3" fillId="26" borderId="32" xfId="1" applyFont="1" applyFill="1" applyBorder="1" applyAlignment="1" applyProtection="1">
      <alignment horizontal="center"/>
      <protection locked="0"/>
    </xf>
    <xf numFmtId="0" fontId="3" fillId="2" borderId="35" xfId="1" applyFont="1" applyFill="1" applyBorder="1" applyAlignment="1" applyProtection="1">
      <alignment horizontal="center"/>
      <protection locked="0"/>
    </xf>
    <xf numFmtId="0" fontId="3" fillId="24" borderId="5" xfId="1" applyFont="1" applyFill="1" applyBorder="1" applyAlignment="1" applyProtection="1">
      <alignment horizontal="center"/>
      <protection locked="0"/>
    </xf>
    <xf numFmtId="0" fontId="3" fillId="24" borderId="18" xfId="1" applyFont="1" applyFill="1" applyBorder="1" applyAlignment="1" applyProtection="1">
      <alignment horizontal="center"/>
      <protection locked="0"/>
    </xf>
    <xf numFmtId="0" fontId="18" fillId="24" borderId="38" xfId="0" applyFont="1" applyFill="1" applyBorder="1" applyAlignment="1" applyProtection="1">
      <alignment horizontal="center"/>
      <protection locked="0"/>
    </xf>
    <xf numFmtId="0" fontId="3" fillId="24" borderId="36" xfId="1" applyFont="1" applyFill="1" applyBorder="1" applyAlignment="1" applyProtection="1">
      <alignment horizontal="center"/>
      <protection locked="0"/>
    </xf>
    <xf numFmtId="0" fontId="3" fillId="24" borderId="17" xfId="1" applyFont="1" applyFill="1" applyBorder="1" applyAlignment="1" applyProtection="1">
      <alignment horizontal="center"/>
      <protection locked="0"/>
    </xf>
    <xf numFmtId="0" fontId="3" fillId="19" borderId="31" xfId="1" applyFont="1" applyFill="1" applyBorder="1" applyAlignment="1" applyProtection="1">
      <alignment horizontal="center"/>
      <protection locked="0"/>
    </xf>
    <xf numFmtId="0" fontId="3" fillId="19" borderId="3" xfId="1" applyFont="1" applyFill="1" applyBorder="1" applyAlignment="1" applyProtection="1">
      <alignment horizontal="center"/>
      <protection locked="0"/>
    </xf>
    <xf numFmtId="0" fontId="3" fillId="19" borderId="14" xfId="1" applyFont="1" applyFill="1" applyBorder="1" applyAlignment="1" applyProtection="1">
      <alignment horizontal="center"/>
      <protection locked="0"/>
    </xf>
    <xf numFmtId="0" fontId="3" fillId="6" borderId="31" xfId="1" applyFont="1" applyFill="1" applyBorder="1" applyAlignment="1" applyProtection="1">
      <alignment horizontal="center"/>
      <protection locked="0"/>
    </xf>
    <xf numFmtId="0" fontId="3" fillId="9" borderId="5" xfId="1" applyFont="1" applyFill="1" applyBorder="1" applyAlignment="1" applyProtection="1">
      <alignment horizontal="center"/>
      <protection locked="0"/>
    </xf>
    <xf numFmtId="0" fontId="3" fillId="9" borderId="35" xfId="1" applyFont="1" applyFill="1" applyBorder="1" applyAlignment="1" applyProtection="1">
      <alignment horizontal="center"/>
      <protection locked="0"/>
    </xf>
    <xf numFmtId="0" fontId="18" fillId="27" borderId="31" xfId="0" applyFont="1" applyFill="1" applyBorder="1" applyAlignment="1" applyProtection="1">
      <alignment horizontal="center"/>
      <protection locked="0"/>
    </xf>
    <xf numFmtId="0" fontId="3" fillId="15" borderId="18" xfId="1" applyFont="1" applyFill="1" applyBorder="1" applyAlignment="1" applyProtection="1">
      <alignment horizontal="center"/>
      <protection locked="0"/>
    </xf>
    <xf numFmtId="0" fontId="3" fillId="15" borderId="4" xfId="1" applyFont="1" applyFill="1" applyBorder="1" applyAlignment="1" applyProtection="1">
      <alignment horizontal="center"/>
      <protection locked="0"/>
    </xf>
    <xf numFmtId="0" fontId="3" fillId="15" borderId="17" xfId="1" applyFont="1" applyFill="1" applyBorder="1" applyAlignment="1" applyProtection="1">
      <alignment horizontal="center"/>
      <protection locked="0"/>
    </xf>
    <xf numFmtId="0" fontId="3" fillId="15" borderId="32" xfId="1" applyFont="1" applyFill="1" applyBorder="1" applyAlignment="1" applyProtection="1">
      <alignment horizontal="center"/>
      <protection locked="0"/>
    </xf>
    <xf numFmtId="0" fontId="3" fillId="15" borderId="10" xfId="1" applyFont="1" applyFill="1" applyBorder="1" applyAlignment="1" applyProtection="1">
      <alignment horizontal="center"/>
      <protection locked="0"/>
    </xf>
    <xf numFmtId="0" fontId="3" fillId="15" borderId="5" xfId="1" applyFont="1" applyFill="1" applyBorder="1" applyAlignment="1" applyProtection="1">
      <alignment horizontal="center"/>
      <protection locked="0"/>
    </xf>
    <xf numFmtId="0" fontId="18" fillId="15" borderId="38" xfId="0" applyFont="1" applyFill="1" applyBorder="1" applyAlignment="1" applyProtection="1">
      <alignment horizontal="center"/>
      <protection locked="0"/>
    </xf>
    <xf numFmtId="0" fontId="3" fillId="15" borderId="36" xfId="1" applyFont="1" applyFill="1" applyBorder="1" applyAlignment="1" applyProtection="1">
      <alignment horizontal="center"/>
      <protection locked="0"/>
    </xf>
    <xf numFmtId="0" fontId="18" fillId="15" borderId="59" xfId="0" applyFont="1" applyFill="1" applyBorder="1" applyAlignment="1" applyProtection="1">
      <alignment horizontal="center"/>
      <protection locked="0"/>
    </xf>
    <xf numFmtId="0" fontId="3" fillId="11" borderId="36" xfId="1" applyFont="1" applyFill="1" applyBorder="1" applyAlignment="1" applyProtection="1">
      <alignment horizontal="center"/>
      <protection locked="0"/>
    </xf>
    <xf numFmtId="0" fontId="3" fillId="28" borderId="3" xfId="1" applyFont="1" applyFill="1" applyBorder="1" applyAlignment="1" applyProtection="1">
      <alignment horizontal="center"/>
      <protection locked="0"/>
    </xf>
    <xf numFmtId="0" fontId="3" fillId="28" borderId="31" xfId="1" applyFont="1" applyFill="1" applyBorder="1" applyAlignment="1" applyProtection="1">
      <alignment horizontal="center"/>
      <protection locked="0"/>
    </xf>
    <xf numFmtId="0" fontId="18" fillId="15" borderId="31" xfId="0" applyFont="1" applyFill="1" applyBorder="1" applyAlignment="1" applyProtection="1">
      <alignment horizontal="center"/>
      <protection locked="0"/>
    </xf>
    <xf numFmtId="0" fontId="18" fillId="15" borderId="17" xfId="0" applyFont="1" applyFill="1" applyBorder="1" applyAlignment="1" applyProtection="1">
      <alignment horizontal="center"/>
      <protection locked="0"/>
    </xf>
    <xf numFmtId="0" fontId="18" fillId="16" borderId="17" xfId="0" applyFont="1" applyFill="1" applyBorder="1" applyAlignment="1" applyProtection="1">
      <alignment horizontal="center"/>
      <protection locked="0"/>
    </xf>
    <xf numFmtId="0" fontId="18" fillId="16" borderId="58" xfId="0" applyFont="1" applyFill="1" applyBorder="1" applyAlignment="1" applyProtection="1">
      <alignment horizontal="center"/>
      <protection locked="0"/>
    </xf>
    <xf numFmtId="0" fontId="18" fillId="16" borderId="38" xfId="0" applyFont="1" applyFill="1" applyBorder="1" applyAlignment="1" applyProtection="1">
      <alignment horizontal="center"/>
      <protection locked="0"/>
    </xf>
    <xf numFmtId="0" fontId="11" fillId="0" borderId="70" xfId="0" applyFont="1" applyFill="1" applyBorder="1" applyAlignment="1" applyProtection="1">
      <alignment horizontal="center"/>
      <protection hidden="1"/>
    </xf>
    <xf numFmtId="0" fontId="12" fillId="0" borderId="71" xfId="1" applyFont="1" applyFill="1" applyBorder="1" applyAlignment="1" applyProtection="1">
      <alignment horizontal="center" vertical="center"/>
      <protection locked="0"/>
    </xf>
    <xf numFmtId="0" fontId="18" fillId="0" borderId="72" xfId="0" applyFont="1" applyFill="1" applyBorder="1" applyAlignment="1" applyProtection="1">
      <alignment horizontal="center"/>
      <protection locked="0"/>
    </xf>
    <xf numFmtId="0" fontId="18" fillId="0" borderId="73" xfId="0" applyFont="1" applyFill="1" applyBorder="1" applyAlignment="1" applyProtection="1">
      <alignment horizontal="center"/>
      <protection locked="0"/>
    </xf>
    <xf numFmtId="0" fontId="18" fillId="0" borderId="74" xfId="0" applyFont="1" applyFill="1" applyBorder="1" applyAlignment="1" applyProtection="1">
      <alignment horizontal="center"/>
      <protection locked="0"/>
    </xf>
    <xf numFmtId="0" fontId="18" fillId="0" borderId="75" xfId="0" applyFont="1" applyFill="1" applyBorder="1" applyAlignment="1" applyProtection="1">
      <alignment horizontal="center"/>
      <protection locked="0"/>
    </xf>
    <xf numFmtId="0" fontId="18" fillId="0" borderId="76" xfId="0" applyFont="1" applyFill="1" applyBorder="1" applyAlignment="1" applyProtection="1">
      <alignment horizontal="center"/>
      <protection locked="0"/>
    </xf>
    <xf numFmtId="0" fontId="3" fillId="6" borderId="77" xfId="1" applyFont="1" applyFill="1" applyBorder="1" applyAlignment="1" applyProtection="1">
      <alignment horizontal="center"/>
      <protection locked="0"/>
    </xf>
    <xf numFmtId="0" fontId="3" fillId="2" borderId="77" xfId="1" applyFont="1" applyFill="1" applyBorder="1" applyAlignment="1" applyProtection="1">
      <alignment horizontal="center"/>
      <protection locked="0"/>
    </xf>
    <xf numFmtId="0" fontId="18" fillId="11" borderId="74" xfId="0" applyFont="1" applyFill="1" applyBorder="1" applyAlignment="1" applyProtection="1">
      <alignment horizontal="center"/>
      <protection locked="0"/>
    </xf>
    <xf numFmtId="0" fontId="12" fillId="0" borderId="55" xfId="1" applyFont="1" applyFill="1" applyBorder="1" applyAlignment="1" applyProtection="1">
      <alignment horizontal="center" vertical="center" shrinkToFit="1"/>
      <protection hidden="1"/>
    </xf>
    <xf numFmtId="0" fontId="3" fillId="14" borderId="5" xfId="1" applyFont="1" applyFill="1" applyBorder="1" applyAlignment="1" applyProtection="1">
      <alignment horizontal="center"/>
      <protection locked="0"/>
    </xf>
    <xf numFmtId="0" fontId="18" fillId="14" borderId="38" xfId="0" applyFont="1" applyFill="1" applyBorder="1" applyAlignment="1" applyProtection="1">
      <alignment horizontal="center"/>
      <protection locked="0"/>
    </xf>
    <xf numFmtId="0" fontId="18" fillId="14" borderId="31" xfId="0" applyFont="1" applyFill="1" applyBorder="1" applyAlignment="1" applyProtection="1">
      <alignment horizontal="center"/>
      <protection locked="0"/>
    </xf>
    <xf numFmtId="0" fontId="3" fillId="14" borderId="36" xfId="1" applyFont="1" applyFill="1" applyBorder="1" applyAlignment="1" applyProtection="1">
      <alignment horizontal="center"/>
      <protection locked="0"/>
    </xf>
    <xf numFmtId="0" fontId="12" fillId="0" borderId="45" xfId="1" applyFont="1" applyFill="1" applyBorder="1" applyAlignment="1" applyProtection="1">
      <alignment horizontal="center" vertical="center" shrinkToFit="1"/>
      <protection hidden="1"/>
    </xf>
    <xf numFmtId="0" fontId="18" fillId="2" borderId="74" xfId="0" applyFont="1" applyFill="1" applyBorder="1" applyAlignment="1" applyProtection="1">
      <alignment horizontal="center"/>
      <protection locked="0"/>
    </xf>
    <xf numFmtId="0" fontId="18" fillId="2" borderId="72" xfId="0" applyFont="1" applyFill="1" applyBorder="1" applyAlignment="1" applyProtection="1">
      <alignment horizontal="center"/>
      <protection locked="0"/>
    </xf>
    <xf numFmtId="0" fontId="18" fillId="2" borderId="73" xfId="0" applyFont="1" applyFill="1" applyBorder="1" applyAlignment="1" applyProtection="1">
      <alignment horizontal="center"/>
      <protection locked="0"/>
    </xf>
    <xf numFmtId="0" fontId="3" fillId="14" borderId="10" xfId="1" applyFont="1" applyFill="1" applyBorder="1" applyAlignment="1" applyProtection="1">
      <alignment horizontal="center"/>
      <protection locked="0"/>
    </xf>
    <xf numFmtId="0" fontId="3" fillId="14" borderId="20" xfId="1" applyFont="1" applyFill="1" applyBorder="1" applyAlignment="1" applyProtection="1">
      <alignment horizontal="center"/>
      <protection locked="0"/>
    </xf>
    <xf numFmtId="0" fontId="3" fillId="14" borderId="2" xfId="1" applyFont="1" applyFill="1" applyBorder="1" applyAlignment="1" applyProtection="1">
      <alignment horizontal="center"/>
      <protection locked="0"/>
    </xf>
    <xf numFmtId="0" fontId="3" fillId="14" borderId="34" xfId="1" applyFont="1" applyFill="1" applyBorder="1" applyAlignment="1" applyProtection="1">
      <alignment horizontal="center"/>
      <protection locked="0"/>
    </xf>
    <xf numFmtId="0" fontId="18" fillId="14" borderId="58" xfId="0" applyFont="1" applyFill="1" applyBorder="1" applyAlignment="1" applyProtection="1">
      <alignment horizontal="center"/>
      <protection locked="0"/>
    </xf>
    <xf numFmtId="0" fontId="18" fillId="14" borderId="59" xfId="0" applyFont="1" applyFill="1" applyBorder="1" applyAlignment="1" applyProtection="1">
      <alignment horizontal="center"/>
      <protection locked="0"/>
    </xf>
    <xf numFmtId="0" fontId="3" fillId="17" borderId="4" xfId="1" applyFont="1" applyFill="1" applyBorder="1" applyAlignment="1" applyProtection="1">
      <alignment horizontal="center"/>
      <protection locked="0"/>
    </xf>
    <xf numFmtId="0" fontId="3" fillId="17" borderId="3" xfId="1" applyFont="1" applyFill="1" applyBorder="1" applyAlignment="1" applyProtection="1">
      <alignment horizontal="center"/>
      <protection locked="0"/>
    </xf>
    <xf numFmtId="0" fontId="3" fillId="17" borderId="5" xfId="1" applyFont="1" applyFill="1" applyBorder="1" applyAlignment="1" applyProtection="1">
      <alignment horizontal="center"/>
      <protection locked="0"/>
    </xf>
    <xf numFmtId="0" fontId="3" fillId="17" borderId="18" xfId="1" applyFont="1" applyFill="1" applyBorder="1" applyAlignment="1" applyProtection="1">
      <alignment horizontal="center"/>
      <protection locked="0"/>
    </xf>
    <xf numFmtId="0" fontId="3" fillId="17" borderId="31" xfId="1" applyFont="1" applyFill="1" applyBorder="1" applyAlignment="1" applyProtection="1">
      <alignment horizontal="center"/>
      <protection locked="0"/>
    </xf>
    <xf numFmtId="0" fontId="3" fillId="17" borderId="36" xfId="1" applyFont="1" applyFill="1" applyBorder="1" applyAlignment="1" applyProtection="1">
      <alignment horizontal="center"/>
      <protection locked="0"/>
    </xf>
    <xf numFmtId="0" fontId="3" fillId="17" borderId="17" xfId="1" applyFont="1" applyFill="1" applyBorder="1" applyAlignment="1" applyProtection="1">
      <alignment horizontal="center"/>
      <protection locked="0"/>
    </xf>
    <xf numFmtId="0" fontId="15" fillId="17" borderId="31" xfId="1" applyFont="1" applyFill="1" applyBorder="1" applyAlignment="1" applyProtection="1">
      <alignment horizontal="center"/>
      <protection locked="0"/>
    </xf>
    <xf numFmtId="0" fontId="3" fillId="29" borderId="31" xfId="1" applyFont="1" applyFill="1" applyBorder="1" applyAlignment="1" applyProtection="1">
      <alignment horizontal="center"/>
      <protection locked="0"/>
    </xf>
    <xf numFmtId="0" fontId="3" fillId="29" borderId="3" xfId="1" applyFont="1" applyFill="1" applyBorder="1" applyAlignment="1" applyProtection="1">
      <alignment horizontal="center"/>
      <protection locked="0"/>
    </xf>
    <xf numFmtId="0" fontId="18" fillId="29" borderId="73" xfId="0" applyFont="1" applyFill="1" applyBorder="1" applyAlignment="1" applyProtection="1">
      <alignment horizontal="center"/>
      <protection locked="0"/>
    </xf>
    <xf numFmtId="0" fontId="4" fillId="2" borderId="9" xfId="1" applyFont="1" applyFill="1" applyBorder="1" applyAlignment="1" applyProtection="1">
      <alignment horizontal="center" vertical="center"/>
      <protection hidden="1"/>
    </xf>
    <xf numFmtId="165" fontId="6" fillId="2" borderId="23" xfId="1" applyNumberFormat="1" applyFont="1" applyFill="1" applyBorder="1" applyAlignment="1" applyProtection="1">
      <alignment horizontal="center" vertical="center"/>
      <protection hidden="1"/>
    </xf>
    <xf numFmtId="0" fontId="12" fillId="30" borderId="48" xfId="1" applyFont="1" applyFill="1" applyBorder="1" applyAlignment="1" applyProtection="1">
      <alignment horizontal="center" vertical="center"/>
      <protection locked="0"/>
    </xf>
    <xf numFmtId="0" fontId="12" fillId="30" borderId="43" xfId="1" applyFont="1" applyFill="1" applyBorder="1" applyAlignment="1" applyProtection="1">
      <alignment horizontal="center" vertical="center"/>
      <protection locked="0"/>
    </xf>
    <xf numFmtId="0" fontId="12" fillId="31" borderId="43" xfId="1" applyFont="1" applyFill="1" applyBorder="1" applyAlignment="1" applyProtection="1">
      <alignment horizontal="center" vertical="center"/>
      <protection locked="0"/>
    </xf>
    <xf numFmtId="0" fontId="12" fillId="31" borderId="48" xfId="1" applyFont="1" applyFill="1" applyBorder="1" applyAlignment="1" applyProtection="1">
      <alignment horizontal="center" vertical="center"/>
      <protection locked="0"/>
    </xf>
    <xf numFmtId="0" fontId="18" fillId="16" borderId="59" xfId="0" applyFont="1" applyFill="1" applyBorder="1" applyAlignment="1" applyProtection="1">
      <alignment horizontal="center"/>
      <protection locked="0"/>
    </xf>
    <xf numFmtId="0" fontId="3" fillId="27" borderId="3" xfId="1" applyFont="1" applyFill="1" applyBorder="1" applyAlignment="1" applyProtection="1">
      <alignment horizontal="center"/>
      <protection locked="0"/>
    </xf>
    <xf numFmtId="0" fontId="3" fillId="27" borderId="31" xfId="1" applyFont="1" applyFill="1" applyBorder="1" applyAlignment="1" applyProtection="1">
      <alignment horizontal="center"/>
      <protection locked="0"/>
    </xf>
    <xf numFmtId="0" fontId="18" fillId="11" borderId="73" xfId="0" applyFont="1" applyFill="1" applyBorder="1" applyAlignment="1" applyProtection="1">
      <alignment horizontal="center"/>
      <protection locked="0"/>
    </xf>
    <xf numFmtId="0" fontId="3" fillId="32" borderId="3" xfId="1" applyFont="1" applyFill="1" applyBorder="1" applyAlignment="1" applyProtection="1">
      <alignment horizontal="center"/>
      <protection locked="0"/>
    </xf>
    <xf numFmtId="0" fontId="3" fillId="32" borderId="31" xfId="1" applyFont="1" applyFill="1" applyBorder="1" applyAlignment="1" applyProtection="1">
      <alignment horizontal="center"/>
      <protection locked="0"/>
    </xf>
    <xf numFmtId="0" fontId="3" fillId="32" borderId="32" xfId="1" applyFont="1" applyFill="1" applyBorder="1" applyAlignment="1" applyProtection="1">
      <alignment horizontal="center"/>
      <protection locked="0"/>
    </xf>
    <xf numFmtId="0" fontId="3" fillId="32" borderId="36" xfId="1" applyFont="1" applyFill="1" applyBorder="1" applyAlignment="1" applyProtection="1">
      <alignment horizontal="center"/>
      <protection locked="0"/>
    </xf>
    <xf numFmtId="0" fontId="3" fillId="32" borderId="5" xfId="1" applyFont="1" applyFill="1" applyBorder="1" applyAlignment="1" applyProtection="1">
      <alignment horizontal="center"/>
      <protection locked="0"/>
    </xf>
    <xf numFmtId="0" fontId="18" fillId="32" borderId="76" xfId="0" applyFont="1" applyFill="1" applyBorder="1" applyAlignment="1" applyProtection="1">
      <alignment horizontal="center"/>
      <protection locked="0"/>
    </xf>
    <xf numFmtId="0" fontId="18" fillId="32" borderId="31" xfId="0" applyFont="1" applyFill="1" applyBorder="1" applyAlignment="1" applyProtection="1">
      <alignment horizontal="center"/>
      <protection locked="0"/>
    </xf>
    <xf numFmtId="0" fontId="3" fillId="2" borderId="78" xfId="1" applyFont="1" applyFill="1" applyBorder="1" applyAlignment="1" applyProtection="1">
      <alignment horizontal="center"/>
      <protection locked="0"/>
    </xf>
    <xf numFmtId="0" fontId="18" fillId="33" borderId="31" xfId="0" applyFont="1" applyFill="1" applyBorder="1" applyAlignment="1" applyProtection="1">
      <alignment horizontal="center"/>
      <protection locked="0"/>
    </xf>
    <xf numFmtId="0" fontId="3" fillId="31" borderId="3" xfId="1" applyFont="1" applyFill="1" applyBorder="1" applyAlignment="1" applyProtection="1">
      <alignment horizontal="center"/>
      <protection locked="0"/>
    </xf>
    <xf numFmtId="0" fontId="3" fillId="31" borderId="31" xfId="1" applyFont="1" applyFill="1" applyBorder="1" applyAlignment="1" applyProtection="1">
      <alignment horizontal="center"/>
      <protection locked="0"/>
    </xf>
    <xf numFmtId="0" fontId="3" fillId="8" borderId="5" xfId="1" applyFont="1" applyFill="1" applyBorder="1" applyAlignment="1" applyProtection="1">
      <alignment horizontal="center"/>
      <protection locked="0"/>
    </xf>
    <xf numFmtId="0" fontId="3" fillId="8" borderId="36" xfId="1" applyFont="1" applyFill="1" applyBorder="1" applyAlignment="1" applyProtection="1">
      <alignment horizontal="center"/>
      <protection locked="0"/>
    </xf>
    <xf numFmtId="0" fontId="3" fillId="34" borderId="5" xfId="1" applyFont="1" applyFill="1" applyBorder="1" applyAlignment="1" applyProtection="1">
      <alignment horizontal="center"/>
      <protection locked="0"/>
    </xf>
    <xf numFmtId="0" fontId="3" fillId="34" borderId="36" xfId="1" applyFont="1" applyFill="1" applyBorder="1" applyAlignment="1" applyProtection="1">
      <alignment horizontal="center"/>
      <protection locked="0"/>
    </xf>
    <xf numFmtId="0" fontId="3" fillId="34" borderId="3" xfId="1" applyFont="1" applyFill="1" applyBorder="1" applyAlignment="1" applyProtection="1">
      <alignment horizontal="center"/>
      <protection locked="0"/>
    </xf>
    <xf numFmtId="0" fontId="3" fillId="34" borderId="31" xfId="1" applyFont="1" applyFill="1" applyBorder="1" applyAlignment="1" applyProtection="1">
      <alignment horizontal="center"/>
      <protection locked="0"/>
    </xf>
    <xf numFmtId="0" fontId="18" fillId="11" borderId="72" xfId="0" applyFont="1" applyFill="1" applyBorder="1" applyAlignment="1" applyProtection="1">
      <alignment horizontal="center"/>
      <protection locked="0"/>
    </xf>
    <xf numFmtId="0" fontId="3" fillId="32" borderId="63" xfId="1" applyFont="1" applyFill="1" applyBorder="1" applyAlignment="1" applyProtection="1">
      <alignment horizontal="center"/>
      <protection locked="0"/>
    </xf>
    <xf numFmtId="0" fontId="3" fillId="32" borderId="64" xfId="1" applyFont="1" applyFill="1" applyBorder="1" applyAlignment="1" applyProtection="1">
      <alignment horizontal="center"/>
      <protection locked="0"/>
    </xf>
    <xf numFmtId="0" fontId="18" fillId="28" borderId="31" xfId="0" applyFont="1" applyFill="1" applyBorder="1" applyAlignment="1" applyProtection="1">
      <alignment horizontal="center"/>
      <protection locked="0"/>
    </xf>
    <xf numFmtId="0" fontId="1" fillId="0" borderId="21" xfId="6" applyFont="1" applyFill="1" applyBorder="1" applyAlignment="1" applyProtection="1">
      <alignment horizontal="left" vertical="top" wrapText="1"/>
      <protection locked="0"/>
    </xf>
    <xf numFmtId="0" fontId="1" fillId="0" borderId="26" xfId="6" applyFont="1" applyFill="1" applyBorder="1" applyAlignment="1" applyProtection="1">
      <alignment horizontal="left" vertical="top" wrapText="1"/>
      <protection locked="0"/>
    </xf>
    <xf numFmtId="0" fontId="1" fillId="0" borderId="27" xfId="6" applyFont="1" applyFill="1" applyBorder="1" applyAlignment="1" applyProtection="1">
      <alignment horizontal="left" vertical="top" wrapText="1"/>
      <protection locked="0"/>
    </xf>
    <xf numFmtId="0" fontId="1" fillId="0" borderId="21" xfId="6" applyFont="1" applyFill="1" applyBorder="1" applyAlignment="1" applyProtection="1">
      <alignment horizontal="center" vertical="top" wrapText="1"/>
      <protection locked="0"/>
    </xf>
    <xf numFmtId="0" fontId="1" fillId="0" borderId="26" xfId="6" applyFill="1" applyBorder="1" applyAlignment="1" applyProtection="1">
      <alignment horizontal="center" vertical="top" wrapText="1"/>
      <protection locked="0"/>
    </xf>
    <xf numFmtId="0" fontId="1" fillId="0" borderId="27" xfId="6" applyFill="1" applyBorder="1" applyAlignment="1" applyProtection="1">
      <alignment horizontal="center" vertical="top" wrapText="1"/>
      <protection locked="0"/>
    </xf>
    <xf numFmtId="164" fontId="7" fillId="0" borderId="55" xfId="6" applyNumberFormat="1" applyFont="1" applyFill="1" applyBorder="1" applyAlignment="1" applyProtection="1">
      <alignment horizontal="center" vertical="center" shrinkToFit="1"/>
      <protection hidden="1"/>
    </xf>
    <xf numFmtId="0" fontId="8" fillId="0" borderId="57" xfId="6" applyFont="1" applyBorder="1" applyAlignment="1" applyProtection="1">
      <alignment horizontal="center"/>
      <protection hidden="1"/>
    </xf>
    <xf numFmtId="0" fontId="8" fillId="0" borderId="55" xfId="6" applyFont="1" applyBorder="1" applyAlignment="1" applyProtection="1">
      <alignment horizontal="center"/>
      <protection hidden="1"/>
    </xf>
    <xf numFmtId="0" fontId="8" fillId="0" borderId="56" xfId="6" applyFont="1" applyBorder="1" applyAlignment="1" applyProtection="1">
      <alignment horizontal="center"/>
      <protection hidden="1"/>
    </xf>
    <xf numFmtId="164" fontId="7" fillId="0" borderId="50" xfId="6" applyNumberFormat="1" applyFont="1" applyFill="1" applyBorder="1" applyAlignment="1" applyProtection="1">
      <alignment horizontal="center" vertical="center" shrinkToFit="1"/>
      <protection hidden="1"/>
    </xf>
    <xf numFmtId="164" fontId="7" fillId="0" borderId="52" xfId="6" applyNumberFormat="1" applyFont="1" applyFill="1" applyBorder="1" applyAlignment="1" applyProtection="1">
      <alignment horizontal="center" vertical="center" shrinkToFit="1"/>
      <protection hidden="1"/>
    </xf>
    <xf numFmtId="0" fontId="1" fillId="0" borderId="28" xfId="6" applyFont="1" applyFill="1" applyBorder="1" applyAlignment="1" applyProtection="1">
      <alignment horizontal="left" vertical="top" wrapText="1"/>
      <protection locked="0"/>
    </xf>
    <xf numFmtId="0" fontId="1" fillId="0" borderId="22" xfId="6" applyFont="1" applyFill="1" applyBorder="1" applyAlignment="1" applyProtection="1">
      <alignment horizontal="left" vertical="top" wrapText="1"/>
      <protection locked="0"/>
    </xf>
    <xf numFmtId="0" fontId="1" fillId="0" borderId="12" xfId="6" applyFont="1" applyFill="1" applyBorder="1" applyAlignment="1" applyProtection="1">
      <alignment horizontal="left" vertical="top" wrapText="1"/>
      <protection locked="0"/>
    </xf>
    <xf numFmtId="0" fontId="1" fillId="0" borderId="28" xfId="2" applyFont="1" applyFill="1" applyBorder="1" applyAlignment="1" applyProtection="1">
      <alignment horizontal="center" vertical="top" wrapText="1"/>
      <protection locked="0"/>
    </xf>
    <xf numFmtId="0" fontId="1" fillId="0" borderId="22" xfId="2" applyFont="1" applyFill="1" applyBorder="1" applyAlignment="1" applyProtection="1">
      <alignment horizontal="center" vertical="top" wrapText="1"/>
      <protection locked="0"/>
    </xf>
    <xf numFmtId="0" fontId="1" fillId="0" borderId="12" xfId="2" applyFont="1" applyFill="1" applyBorder="1" applyAlignment="1" applyProtection="1">
      <alignment horizontal="center" vertical="top" wrapText="1"/>
      <protection locked="0"/>
    </xf>
    <xf numFmtId="0" fontId="1" fillId="0" borderId="21" xfId="6" applyFill="1" applyBorder="1" applyAlignment="1" applyProtection="1">
      <alignment horizontal="center" vertical="top" wrapText="1"/>
      <protection locked="0"/>
    </xf>
    <xf numFmtId="0" fontId="1" fillId="0" borderId="21" xfId="1" applyFont="1" applyBorder="1" applyAlignment="1" applyProtection="1">
      <alignment horizontal="left" vertical="top" wrapText="1"/>
      <protection locked="0"/>
    </xf>
    <xf numFmtId="0" fontId="1" fillId="0" borderId="26" xfId="1" applyFont="1" applyBorder="1" applyAlignment="1" applyProtection="1">
      <alignment horizontal="left" vertical="top" wrapText="1"/>
      <protection locked="0"/>
    </xf>
    <xf numFmtId="0" fontId="1" fillId="0" borderId="27" xfId="1" applyFont="1" applyBorder="1" applyAlignment="1" applyProtection="1">
      <alignment horizontal="left" vertical="top" wrapText="1"/>
      <protection locked="0"/>
    </xf>
    <xf numFmtId="0" fontId="1" fillId="0" borderId="21" xfId="1" applyFont="1" applyFill="1" applyBorder="1" applyAlignment="1" applyProtection="1">
      <alignment horizontal="center" vertical="top" wrapText="1"/>
      <protection locked="0"/>
    </xf>
    <xf numFmtId="0" fontId="1" fillId="0" borderId="26" xfId="1" applyFont="1" applyFill="1" applyBorder="1" applyAlignment="1" applyProtection="1">
      <alignment horizontal="center" vertical="top" wrapText="1"/>
      <protection locked="0"/>
    </xf>
    <xf numFmtId="0" fontId="1" fillId="0" borderId="27" xfId="1" applyFont="1" applyFill="1" applyBorder="1" applyAlignment="1" applyProtection="1">
      <alignment horizontal="center" vertical="top" wrapText="1"/>
      <protection locked="0"/>
    </xf>
    <xf numFmtId="0" fontId="1" fillId="0" borderId="21" xfId="1" applyFont="1" applyFill="1" applyBorder="1" applyAlignment="1" applyProtection="1">
      <alignment horizontal="left" vertical="top" wrapText="1"/>
      <protection locked="0"/>
    </xf>
    <xf numFmtId="0" fontId="1" fillId="0" borderId="26" xfId="1" applyFont="1" applyFill="1" applyBorder="1" applyAlignment="1" applyProtection="1">
      <alignment horizontal="left" vertical="top" wrapText="1"/>
      <protection locked="0"/>
    </xf>
    <xf numFmtId="0" fontId="1" fillId="0" borderId="27" xfId="1" applyFont="1" applyFill="1" applyBorder="1" applyAlignment="1" applyProtection="1">
      <alignment horizontal="left" vertical="top" wrapText="1"/>
      <protection locked="0"/>
    </xf>
    <xf numFmtId="164" fontId="7" fillId="0" borderId="55" xfId="1" applyNumberFormat="1" applyFont="1" applyBorder="1" applyAlignment="1" applyProtection="1">
      <alignment horizontal="center" vertical="center" shrinkToFit="1"/>
      <protection hidden="1"/>
    </xf>
    <xf numFmtId="0" fontId="8" fillId="0" borderId="57" xfId="1" applyFont="1" applyBorder="1" applyAlignment="1" applyProtection="1">
      <alignment horizontal="center"/>
      <protection hidden="1"/>
    </xf>
    <xf numFmtId="0" fontId="8" fillId="0" borderId="55" xfId="1" applyFont="1" applyBorder="1" applyAlignment="1" applyProtection="1">
      <alignment horizontal="center"/>
      <protection hidden="1"/>
    </xf>
    <xf numFmtId="0" fontId="8" fillId="0" borderId="56" xfId="1" applyFont="1" applyBorder="1" applyAlignment="1" applyProtection="1">
      <alignment horizontal="center"/>
      <protection hidden="1"/>
    </xf>
    <xf numFmtId="164" fontId="7" fillId="0" borderId="50" xfId="1" applyNumberFormat="1" applyFont="1" applyBorder="1" applyAlignment="1" applyProtection="1">
      <alignment horizontal="center" vertical="center" shrinkToFit="1"/>
      <protection hidden="1"/>
    </xf>
    <xf numFmtId="164" fontId="7" fillId="0" borderId="52" xfId="1" applyNumberFormat="1" applyFont="1" applyBorder="1" applyAlignment="1" applyProtection="1">
      <alignment horizontal="center" vertical="center" shrinkToFit="1"/>
      <protection hidden="1"/>
    </xf>
    <xf numFmtId="0" fontId="1" fillId="0" borderId="28" xfId="1" applyFont="1" applyBorder="1" applyAlignment="1" applyProtection="1">
      <alignment horizontal="left" vertical="top" wrapText="1"/>
      <protection locked="0"/>
    </xf>
    <xf numFmtId="0" fontId="1" fillId="0" borderId="22" xfId="1" applyFont="1" applyBorder="1" applyAlignment="1" applyProtection="1">
      <alignment horizontal="left" vertical="top" wrapText="1"/>
      <protection locked="0"/>
    </xf>
    <xf numFmtId="0" fontId="1" fillId="0" borderId="12" xfId="1" applyFont="1" applyBorder="1" applyAlignment="1" applyProtection="1">
      <alignment horizontal="left" vertical="top" wrapText="1"/>
      <protection locked="0"/>
    </xf>
    <xf numFmtId="0" fontId="1" fillId="0" borderId="28" xfId="2" applyFont="1" applyFill="1" applyBorder="1" applyAlignment="1" applyProtection="1">
      <alignment horizontal="left" vertical="top" wrapText="1"/>
      <protection locked="0"/>
    </xf>
    <xf numFmtId="0" fontId="1" fillId="0" borderId="22" xfId="2" applyFont="1" applyFill="1" applyBorder="1" applyAlignment="1" applyProtection="1">
      <alignment horizontal="left" vertical="top" wrapText="1"/>
      <protection locked="0"/>
    </xf>
    <xf numFmtId="0" fontId="1" fillId="0" borderId="12" xfId="2" applyFont="1" applyFill="1" applyBorder="1" applyAlignment="1" applyProtection="1">
      <alignment horizontal="left" vertical="top" wrapText="1"/>
      <protection locked="0"/>
    </xf>
    <xf numFmtId="0" fontId="2" fillId="0" borderId="26" xfId="1" applyFill="1" applyBorder="1" applyAlignment="1" applyProtection="1">
      <alignment horizontal="center" vertical="top" wrapText="1"/>
      <protection locked="0"/>
    </xf>
    <xf numFmtId="0" fontId="2" fillId="0" borderId="27" xfId="1" applyFill="1" applyBorder="1" applyAlignment="1" applyProtection="1">
      <alignment horizontal="center" vertical="top" wrapText="1"/>
      <protection locked="0"/>
    </xf>
    <xf numFmtId="164" fontId="7" fillId="0" borderId="55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50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52" xfId="1" applyNumberFormat="1" applyFont="1" applyFill="1" applyBorder="1" applyAlignment="1" applyProtection="1">
      <alignment horizontal="center" vertical="center" shrinkToFit="1"/>
      <protection hidden="1"/>
    </xf>
    <xf numFmtId="0" fontId="1" fillId="0" borderId="28" xfId="1" applyFont="1" applyFill="1" applyBorder="1" applyAlignment="1" applyProtection="1">
      <alignment horizontal="left" vertical="top" wrapText="1"/>
      <protection locked="0"/>
    </xf>
    <xf numFmtId="0" fontId="1" fillId="0" borderId="22" xfId="1" applyFont="1" applyFill="1" applyBorder="1" applyAlignment="1" applyProtection="1">
      <alignment horizontal="left" vertical="top" wrapText="1"/>
      <protection locked="0"/>
    </xf>
    <xf numFmtId="0" fontId="1" fillId="0" borderId="12" xfId="1" applyFont="1" applyFill="1" applyBorder="1" applyAlignment="1" applyProtection="1">
      <alignment horizontal="left" vertical="top" wrapText="1"/>
      <protection locked="0"/>
    </xf>
    <xf numFmtId="0" fontId="2" fillId="0" borderId="26" xfId="1" applyFill="1" applyBorder="1" applyAlignment="1" applyProtection="1">
      <alignment horizontal="left" vertical="top" wrapText="1"/>
      <protection locked="0"/>
    </xf>
    <xf numFmtId="0" fontId="2" fillId="0" borderId="27" xfId="1" applyFill="1" applyBorder="1" applyAlignment="1" applyProtection="1">
      <alignment horizontal="left" vertical="top" wrapText="1"/>
      <protection locked="0"/>
    </xf>
    <xf numFmtId="0" fontId="2" fillId="0" borderId="21" xfId="1" applyFill="1" applyBorder="1" applyAlignment="1" applyProtection="1">
      <alignment horizontal="center" vertical="top" wrapText="1"/>
      <protection locked="0"/>
    </xf>
    <xf numFmtId="16" fontId="1" fillId="0" borderId="21" xfId="1" applyNumberFormat="1" applyFont="1" applyFill="1" applyBorder="1" applyAlignment="1" applyProtection="1">
      <alignment horizontal="center" vertical="top" wrapText="1"/>
      <protection locked="0"/>
    </xf>
    <xf numFmtId="0" fontId="0" fillId="0" borderId="21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4" xfId="0" applyNumberFormat="1" applyBorder="1" applyAlignment="1">
      <alignment horizontal="center" vertical="center"/>
    </xf>
    <xf numFmtId="0" fontId="0" fillId="0" borderId="55" xfId="0" applyNumberFormat="1" applyBorder="1" applyAlignment="1">
      <alignment horizontal="center" vertical="center"/>
    </xf>
    <xf numFmtId="0" fontId="0" fillId="0" borderId="56" xfId="0" applyNumberFormat="1" applyBorder="1" applyAlignment="1">
      <alignment horizontal="center" vertical="center"/>
    </xf>
  </cellXfs>
  <cellStyles count="8">
    <cellStyle name="Normal" xfId="0" builtinId="0"/>
    <cellStyle name="Normal 10" xfId="2"/>
    <cellStyle name="Normal 2" xfId="1"/>
    <cellStyle name="Normal 2 2" xfId="5"/>
    <cellStyle name="Normal 2 3" xfId="4"/>
    <cellStyle name="Normal 2 3 2" xfId="7"/>
    <cellStyle name="Normal 2 3 3" xfId="6"/>
    <cellStyle name="Normal 2 4" xfId="3"/>
  </cellStyles>
  <dxfs count="291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9900"/>
      <color rgb="FFFFFF99"/>
      <color rgb="FFFF6699"/>
      <color rgb="FFFFFF00"/>
      <color rgb="FF99FF66"/>
      <color rgb="FFFFCCFF"/>
      <color rgb="FF33CCFF"/>
      <color rgb="FFFF3300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br225/Downloads/Shelton%20APA%202019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8/Detachment_Schedules/Zschedules/MASTERS/TROOP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 3 - Mar 16"/>
      <sheetName val="Mar 17 - Apr 27"/>
      <sheetName val="Apr 28 - Jun 8"/>
      <sheetName val="Jun 9 - Jul 20"/>
      <sheetName val="Jul 21 - Aug 31"/>
      <sheetName val="Sep 1 - Oct 12"/>
      <sheetName val="Oct 13 - Nov 23"/>
      <sheetName val="Nov 24 - Jan 4"/>
      <sheetName val="Jan 5 - Feb 15"/>
      <sheetName val="Reaper"/>
      <sheetName val="Reaper2"/>
      <sheetName val="Troop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AS3">
            <v>43834</v>
          </cell>
        </row>
      </sheetData>
      <sheetData sheetId="8"/>
      <sheetData sheetId="9"/>
      <sheetData sheetId="10"/>
      <sheetData sheetId="11">
        <row r="2">
          <cell r="A2">
            <v>28</v>
          </cell>
          <cell r="B2" t="str">
            <v>Capt. J. Mjor</v>
          </cell>
        </row>
        <row r="3">
          <cell r="A3">
            <v>77</v>
          </cell>
          <cell r="B3" t="str">
            <v>Lt R. Brazas</v>
          </cell>
        </row>
        <row r="4">
          <cell r="A4">
            <v>83</v>
          </cell>
          <cell r="B4" t="str">
            <v>Lt W. Steen</v>
          </cell>
        </row>
        <row r="5">
          <cell r="A5">
            <v>101</v>
          </cell>
          <cell r="B5" t="str">
            <v>Stewart, C.</v>
          </cell>
        </row>
        <row r="6">
          <cell r="A6">
            <v>105</v>
          </cell>
          <cell r="B6" t="str">
            <v>Harmon, M.</v>
          </cell>
        </row>
        <row r="7">
          <cell r="A7">
            <v>112</v>
          </cell>
          <cell r="B7" t="str">
            <v>George, B.</v>
          </cell>
        </row>
        <row r="8">
          <cell r="A8">
            <v>114</v>
          </cell>
          <cell r="B8" t="str">
            <v>Robley, S.</v>
          </cell>
        </row>
        <row r="9">
          <cell r="A9">
            <v>117</v>
          </cell>
          <cell r="B9" t="str">
            <v>Ryan, J.</v>
          </cell>
        </row>
        <row r="10">
          <cell r="A10">
            <v>128</v>
          </cell>
          <cell r="B10" t="str">
            <v>Westbrooke, A.</v>
          </cell>
        </row>
        <row r="11">
          <cell r="A11">
            <v>147</v>
          </cell>
          <cell r="B11" t="str">
            <v>Chovil-Peterson, K.</v>
          </cell>
        </row>
        <row r="12">
          <cell r="A12">
            <v>148</v>
          </cell>
          <cell r="B12" t="str">
            <v>Liksakov, A.</v>
          </cell>
        </row>
        <row r="13">
          <cell r="A13">
            <v>184</v>
          </cell>
          <cell r="B13" t="str">
            <v>Orlowski, K.</v>
          </cell>
        </row>
        <row r="14">
          <cell r="A14">
            <v>186</v>
          </cell>
          <cell r="B14" t="str">
            <v>Jennings, N.</v>
          </cell>
        </row>
        <row r="15">
          <cell r="A15">
            <v>200</v>
          </cell>
          <cell r="B15" t="str">
            <v>Crichton, L.</v>
          </cell>
        </row>
        <row r="16">
          <cell r="A16">
            <v>206</v>
          </cell>
          <cell r="B16" t="str">
            <v>Gordon, S.</v>
          </cell>
        </row>
        <row r="17">
          <cell r="A17">
            <v>219</v>
          </cell>
          <cell r="B17" t="str">
            <v>Anderson, J. C.</v>
          </cell>
        </row>
        <row r="18">
          <cell r="A18">
            <v>224</v>
          </cell>
          <cell r="B18" t="str">
            <v>Anderson, J. A.</v>
          </cell>
        </row>
        <row r="19">
          <cell r="A19">
            <v>233</v>
          </cell>
          <cell r="B19" t="str">
            <v>Atkinson, R.</v>
          </cell>
        </row>
        <row r="20">
          <cell r="A20">
            <v>249</v>
          </cell>
          <cell r="B20" t="str">
            <v>Joyce, P.</v>
          </cell>
        </row>
        <row r="21">
          <cell r="A21">
            <v>271</v>
          </cell>
          <cell r="B21" t="str">
            <v>Moon, B.</v>
          </cell>
        </row>
        <row r="22">
          <cell r="A22">
            <v>278</v>
          </cell>
          <cell r="B22" t="str">
            <v>Carr, S.</v>
          </cell>
        </row>
        <row r="23">
          <cell r="A23">
            <v>317</v>
          </cell>
          <cell r="B23" t="str">
            <v>McGee, B.</v>
          </cell>
        </row>
        <row r="24">
          <cell r="A24">
            <v>318</v>
          </cell>
          <cell r="B24" t="str">
            <v>Allen, L.</v>
          </cell>
        </row>
        <row r="25">
          <cell r="A25">
            <v>340</v>
          </cell>
          <cell r="B25" t="str">
            <v>Tolon, B.</v>
          </cell>
        </row>
        <row r="26">
          <cell r="A26">
            <v>347</v>
          </cell>
          <cell r="B26" t="str">
            <v>Chovil-Peterson, K.</v>
          </cell>
        </row>
        <row r="27">
          <cell r="A27">
            <v>348</v>
          </cell>
          <cell r="B27" t="str">
            <v>Dixon, A.</v>
          </cell>
        </row>
        <row r="28">
          <cell r="A28">
            <v>350</v>
          </cell>
          <cell r="B28" t="str">
            <v>Miller, K.</v>
          </cell>
        </row>
        <row r="29">
          <cell r="A29">
            <v>361</v>
          </cell>
          <cell r="B29" t="str">
            <v>Fallon, J.</v>
          </cell>
        </row>
        <row r="30">
          <cell r="A30">
            <v>374</v>
          </cell>
          <cell r="B30" t="str">
            <v>Casavant, S.</v>
          </cell>
        </row>
        <row r="31">
          <cell r="A31">
            <v>376</v>
          </cell>
          <cell r="B31" t="str">
            <v>Bryan, B.</v>
          </cell>
        </row>
        <row r="32">
          <cell r="A32">
            <v>380</v>
          </cell>
          <cell r="B32" t="str">
            <v>Bellesen, J.</v>
          </cell>
        </row>
        <row r="33">
          <cell r="A33">
            <v>381</v>
          </cell>
          <cell r="B33" t="str">
            <v>Bartlett, A.</v>
          </cell>
        </row>
        <row r="34">
          <cell r="A34">
            <v>383</v>
          </cell>
          <cell r="B34" t="str">
            <v>Corey, C.</v>
          </cell>
        </row>
        <row r="35">
          <cell r="A35">
            <v>385</v>
          </cell>
          <cell r="B35" t="str">
            <v>Cunningham, T.</v>
          </cell>
        </row>
        <row r="36">
          <cell r="A36">
            <v>389</v>
          </cell>
          <cell r="B36" t="str">
            <v>Fletcher, G.</v>
          </cell>
        </row>
        <row r="37">
          <cell r="A37">
            <v>390</v>
          </cell>
          <cell r="B37" t="str">
            <v>Bidewell, A.</v>
          </cell>
        </row>
        <row r="38">
          <cell r="A38">
            <v>392</v>
          </cell>
          <cell r="B38" t="str">
            <v>Burkhart, R.</v>
          </cell>
        </row>
        <row r="39">
          <cell r="A39">
            <v>428</v>
          </cell>
          <cell r="B39" t="str">
            <v>Krebs, G.</v>
          </cell>
        </row>
        <row r="40">
          <cell r="A40">
            <v>437</v>
          </cell>
          <cell r="B40" t="str">
            <v>Canham, M.</v>
          </cell>
        </row>
        <row r="41">
          <cell r="A41">
            <v>443</v>
          </cell>
          <cell r="B41" t="str">
            <v>Kennett, J.</v>
          </cell>
        </row>
        <row r="42">
          <cell r="A42">
            <v>454</v>
          </cell>
          <cell r="B42" t="str">
            <v>Huhta, C.</v>
          </cell>
        </row>
        <row r="43">
          <cell r="A43">
            <v>485</v>
          </cell>
          <cell r="B43" t="str">
            <v>Beebe, T.</v>
          </cell>
        </row>
        <row r="44">
          <cell r="A44">
            <v>492</v>
          </cell>
          <cell r="B44" t="str">
            <v>Schob, J.</v>
          </cell>
        </row>
        <row r="45">
          <cell r="A45">
            <v>493</v>
          </cell>
          <cell r="B45" t="str">
            <v>Nomani, A.</v>
          </cell>
        </row>
        <row r="46">
          <cell r="A46">
            <v>500</v>
          </cell>
          <cell r="B46" t="str">
            <v>Fournier, J.</v>
          </cell>
        </row>
        <row r="47">
          <cell r="A47">
            <v>513</v>
          </cell>
          <cell r="B47" t="str">
            <v>Isaac, J.</v>
          </cell>
        </row>
        <row r="48">
          <cell r="A48">
            <v>519</v>
          </cell>
          <cell r="B48" t="str">
            <v>Frederick, C.</v>
          </cell>
        </row>
        <row r="49">
          <cell r="A49">
            <v>524</v>
          </cell>
          <cell r="B49" t="str">
            <v>Dahl, K.</v>
          </cell>
        </row>
        <row r="50">
          <cell r="A50">
            <v>528</v>
          </cell>
          <cell r="B50" t="str">
            <v>Colello-Bidwell, K.</v>
          </cell>
        </row>
        <row r="51">
          <cell r="A51">
            <v>529</v>
          </cell>
          <cell r="B51" t="str">
            <v>Parham, M.</v>
          </cell>
        </row>
        <row r="52">
          <cell r="A52">
            <v>531</v>
          </cell>
          <cell r="B52" t="str">
            <v>Gruszewski, A.</v>
          </cell>
        </row>
        <row r="53">
          <cell r="A53">
            <v>535</v>
          </cell>
          <cell r="B53" t="str">
            <v>Hagadone, D.</v>
          </cell>
        </row>
        <row r="54">
          <cell r="A54">
            <v>540</v>
          </cell>
          <cell r="B54" t="str">
            <v>Blankers, J.</v>
          </cell>
        </row>
        <row r="55">
          <cell r="A55">
            <v>541</v>
          </cell>
          <cell r="B55" t="str">
            <v>Oxier, J.</v>
          </cell>
        </row>
        <row r="56">
          <cell r="A56">
            <v>543</v>
          </cell>
          <cell r="B56" t="str">
            <v>Ellefson, E.</v>
          </cell>
        </row>
        <row r="57">
          <cell r="A57">
            <v>545</v>
          </cell>
          <cell r="B57" t="str">
            <v>Jensen, M.</v>
          </cell>
        </row>
        <row r="58">
          <cell r="A58">
            <v>554</v>
          </cell>
          <cell r="B58" t="str">
            <v>Johanson, B.</v>
          </cell>
        </row>
        <row r="59">
          <cell r="A59">
            <v>569</v>
          </cell>
          <cell r="B59" t="str">
            <v>Daigle, C.</v>
          </cell>
        </row>
        <row r="60">
          <cell r="A60">
            <v>572</v>
          </cell>
          <cell r="B60" t="str">
            <v xml:space="preserve">Krendl, S. </v>
          </cell>
        </row>
        <row r="61">
          <cell r="A61">
            <v>574</v>
          </cell>
          <cell r="B61" t="str">
            <v>Eaton, L.</v>
          </cell>
        </row>
        <row r="62">
          <cell r="A62">
            <v>575</v>
          </cell>
          <cell r="B62" t="str">
            <v>Haapala, T.</v>
          </cell>
        </row>
        <row r="63">
          <cell r="A63">
            <v>587</v>
          </cell>
          <cell r="B63" t="str">
            <v>Hodgson, M.</v>
          </cell>
        </row>
        <row r="64">
          <cell r="A64">
            <v>596</v>
          </cell>
          <cell r="B64" t="str">
            <v>Niemann, M.</v>
          </cell>
        </row>
        <row r="65">
          <cell r="A65">
            <v>599</v>
          </cell>
          <cell r="B65" t="str">
            <v>Mann, C.</v>
          </cell>
        </row>
        <row r="66">
          <cell r="A66">
            <v>605</v>
          </cell>
          <cell r="B66" t="str">
            <v>Hardersen, T.</v>
          </cell>
        </row>
        <row r="67">
          <cell r="A67">
            <v>638</v>
          </cell>
          <cell r="B67" t="str">
            <v>Kemp, R.</v>
          </cell>
        </row>
        <row r="68">
          <cell r="A68">
            <v>647</v>
          </cell>
          <cell r="B68" t="str">
            <v>Ford, J.</v>
          </cell>
        </row>
        <row r="69">
          <cell r="A69">
            <v>652</v>
          </cell>
          <cell r="B69" t="str">
            <v>Lull, N.</v>
          </cell>
        </row>
        <row r="70">
          <cell r="A70">
            <v>658</v>
          </cell>
          <cell r="B70" t="str">
            <v>Pease, M</v>
          </cell>
        </row>
        <row r="71">
          <cell r="A71">
            <v>660</v>
          </cell>
          <cell r="B71" t="str">
            <v>Megargle, T.</v>
          </cell>
        </row>
        <row r="72">
          <cell r="A72">
            <v>670</v>
          </cell>
          <cell r="B72" t="str">
            <v>Kearsing, C.</v>
          </cell>
        </row>
        <row r="73">
          <cell r="A73">
            <v>715</v>
          </cell>
          <cell r="B73" t="str">
            <v>Green, R.</v>
          </cell>
        </row>
        <row r="74">
          <cell r="A74">
            <v>731</v>
          </cell>
          <cell r="B74" t="str">
            <v>Rivas, J.</v>
          </cell>
        </row>
        <row r="75">
          <cell r="A75">
            <v>743</v>
          </cell>
          <cell r="B75" t="str">
            <v>Kendrick, L.</v>
          </cell>
        </row>
        <row r="76">
          <cell r="A76">
            <v>751</v>
          </cell>
          <cell r="B76" t="str">
            <v>Phillips, M.</v>
          </cell>
        </row>
        <row r="77">
          <cell r="A77">
            <v>754</v>
          </cell>
          <cell r="B77" t="str">
            <v>Rabe, M.</v>
          </cell>
        </row>
        <row r="78">
          <cell r="A78">
            <v>758</v>
          </cell>
          <cell r="B78" t="str">
            <v>Fortino, K.</v>
          </cell>
        </row>
        <row r="79">
          <cell r="A79">
            <v>761</v>
          </cell>
          <cell r="B79" t="str">
            <v>Hopper, T.</v>
          </cell>
        </row>
        <row r="80">
          <cell r="A80">
            <v>778</v>
          </cell>
          <cell r="B80" t="str">
            <v>Nawrocki, N.</v>
          </cell>
        </row>
        <row r="81">
          <cell r="A81">
            <v>780</v>
          </cell>
          <cell r="B81" t="str">
            <v>Nelson, A.</v>
          </cell>
        </row>
        <row r="82">
          <cell r="A82">
            <v>782</v>
          </cell>
          <cell r="B82" t="str">
            <v>Wood, R.</v>
          </cell>
        </row>
        <row r="83">
          <cell r="A83">
            <v>827</v>
          </cell>
          <cell r="B83" t="str">
            <v>Sherman, B.</v>
          </cell>
        </row>
        <row r="84">
          <cell r="A84">
            <v>829</v>
          </cell>
          <cell r="B84" t="str">
            <v>Quintero, E.</v>
          </cell>
        </row>
        <row r="85">
          <cell r="A85">
            <v>835</v>
          </cell>
          <cell r="B85" t="str">
            <v>Pierce, C.</v>
          </cell>
        </row>
        <row r="86">
          <cell r="A86">
            <v>836</v>
          </cell>
          <cell r="B86" t="str">
            <v>Swanson, K.</v>
          </cell>
        </row>
        <row r="87">
          <cell r="A87">
            <v>849</v>
          </cell>
          <cell r="B87" t="str">
            <v>Joyce, T.</v>
          </cell>
        </row>
        <row r="88">
          <cell r="A88">
            <v>883</v>
          </cell>
          <cell r="B88" t="str">
            <v>Vaughan, J.</v>
          </cell>
        </row>
        <row r="89">
          <cell r="A89">
            <v>900</v>
          </cell>
          <cell r="B89" t="str">
            <v>Hodgson, C.</v>
          </cell>
        </row>
        <row r="90">
          <cell r="A90">
            <v>910</v>
          </cell>
          <cell r="B90" t="str">
            <v>Conrad, J.</v>
          </cell>
        </row>
        <row r="91">
          <cell r="A91">
            <v>925</v>
          </cell>
          <cell r="B91" t="str">
            <v>Hodgson, J.</v>
          </cell>
        </row>
        <row r="92">
          <cell r="A92">
            <v>947</v>
          </cell>
          <cell r="B92" t="str">
            <v>Barrett, J.</v>
          </cell>
        </row>
        <row r="93">
          <cell r="A93">
            <v>948</v>
          </cell>
          <cell r="B93" t="str">
            <v>Schureman, N.</v>
          </cell>
        </row>
        <row r="94">
          <cell r="A94">
            <v>950</v>
          </cell>
          <cell r="B94" t="str">
            <v>O'Connor, J.</v>
          </cell>
        </row>
        <row r="95">
          <cell r="A95">
            <v>953</v>
          </cell>
          <cell r="B95" t="str">
            <v>Snow, J.</v>
          </cell>
        </row>
        <row r="96">
          <cell r="A96">
            <v>956</v>
          </cell>
          <cell r="B96" t="str">
            <v>Ledesma, D.</v>
          </cell>
        </row>
        <row r="97">
          <cell r="A97">
            <v>960</v>
          </cell>
          <cell r="B97" t="str">
            <v>Dustan, A.</v>
          </cell>
        </row>
        <row r="98">
          <cell r="A98">
            <v>966</v>
          </cell>
          <cell r="B98" t="str">
            <v xml:space="preserve">Schuster, G. </v>
          </cell>
        </row>
        <row r="99">
          <cell r="A99">
            <v>983</v>
          </cell>
          <cell r="B99" t="str">
            <v>Woolery, T.</v>
          </cell>
        </row>
        <row r="100">
          <cell r="A100">
            <v>984</v>
          </cell>
          <cell r="B100" t="str">
            <v>Bates, C.</v>
          </cell>
        </row>
        <row r="101">
          <cell r="A101">
            <v>986</v>
          </cell>
          <cell r="B101" t="str">
            <v>Pudlo, J.</v>
          </cell>
        </row>
        <row r="102">
          <cell r="A102">
            <v>992</v>
          </cell>
          <cell r="B102" t="str">
            <v>Bulley, R.</v>
          </cell>
        </row>
        <row r="103">
          <cell r="A103">
            <v>1011</v>
          </cell>
          <cell r="B103" t="str">
            <v>Schwilke, L.</v>
          </cell>
        </row>
        <row r="104">
          <cell r="A104">
            <v>1018</v>
          </cell>
          <cell r="B104" t="str">
            <v xml:space="preserve">Coblentz, M. </v>
          </cell>
        </row>
        <row r="105">
          <cell r="A105">
            <v>1035</v>
          </cell>
          <cell r="B105" t="str">
            <v>Nestor, K.</v>
          </cell>
        </row>
        <row r="106">
          <cell r="A106">
            <v>1039</v>
          </cell>
          <cell r="B106" t="str">
            <v>Richardson, A.</v>
          </cell>
        </row>
        <row r="107">
          <cell r="A107">
            <v>1078</v>
          </cell>
          <cell r="B107" t="str">
            <v>Messinger, R.</v>
          </cell>
        </row>
        <row r="108">
          <cell r="A108">
            <v>1094</v>
          </cell>
          <cell r="B108" t="str">
            <v>Mullins, J.</v>
          </cell>
        </row>
        <row r="109">
          <cell r="A109">
            <v>1098</v>
          </cell>
          <cell r="B109" t="str">
            <v>Street, J.</v>
          </cell>
        </row>
        <row r="110">
          <cell r="A110">
            <v>1107</v>
          </cell>
          <cell r="B110" t="str">
            <v xml:space="preserve">Highfield, K. </v>
          </cell>
        </row>
        <row r="111">
          <cell r="A111">
            <v>1110</v>
          </cell>
          <cell r="B111" t="str">
            <v>Blake, J.</v>
          </cell>
        </row>
        <row r="112">
          <cell r="A112">
            <v>1120</v>
          </cell>
          <cell r="B112" t="str">
            <v>Gardner, R.</v>
          </cell>
        </row>
        <row r="113">
          <cell r="A113">
            <v>1134</v>
          </cell>
          <cell r="B113" t="str">
            <v>Louthan, R.</v>
          </cell>
        </row>
        <row r="114">
          <cell r="A114">
            <v>1142</v>
          </cell>
          <cell r="B114" t="str">
            <v>Michael, S.</v>
          </cell>
        </row>
        <row r="115">
          <cell r="A115">
            <v>1143</v>
          </cell>
          <cell r="B115" t="str">
            <v>Passolt, B.</v>
          </cell>
        </row>
        <row r="116">
          <cell r="A116">
            <v>1184</v>
          </cell>
          <cell r="B116" t="str">
            <v>Watson, B.</v>
          </cell>
        </row>
        <row r="117">
          <cell r="A117">
            <v>1188</v>
          </cell>
          <cell r="B117" t="str">
            <v>Manning, J.</v>
          </cell>
        </row>
        <row r="118">
          <cell r="A118">
            <v>1189</v>
          </cell>
          <cell r="B118" t="str">
            <v>Pratt, C.</v>
          </cell>
        </row>
        <row r="119">
          <cell r="A119">
            <v>1195</v>
          </cell>
          <cell r="B119" t="str">
            <v>Franzmann, D.</v>
          </cell>
        </row>
        <row r="120">
          <cell r="A120">
            <v>1219</v>
          </cell>
          <cell r="B120" t="str">
            <v>Rautenberg, D.</v>
          </cell>
        </row>
        <row r="121">
          <cell r="A121">
            <v>1229</v>
          </cell>
          <cell r="B121" t="str">
            <v>Davis, A.</v>
          </cell>
        </row>
        <row r="122">
          <cell r="A122">
            <v>1241</v>
          </cell>
          <cell r="B122" t="str">
            <v>Osberg, M.</v>
          </cell>
        </row>
        <row r="123">
          <cell r="A123">
            <v>1245</v>
          </cell>
          <cell r="B123" t="str">
            <v xml:space="preserve">Moore, A. </v>
          </cell>
        </row>
        <row r="124">
          <cell r="A124">
            <v>1246</v>
          </cell>
          <cell r="B124" t="str">
            <v xml:space="preserve">Carlson, D. </v>
          </cell>
        </row>
        <row r="125">
          <cell r="A125" t="str">
            <v>C1023</v>
          </cell>
          <cell r="B125" t="str">
            <v>Cadet Stanley</v>
          </cell>
        </row>
        <row r="126">
          <cell r="A126" t="str">
            <v>C1043</v>
          </cell>
          <cell r="B126" t="str">
            <v>Cadet Plumb</v>
          </cell>
        </row>
        <row r="127">
          <cell r="A127" t="str">
            <v>C1198</v>
          </cell>
          <cell r="B127" t="str">
            <v>Cadet Covey</v>
          </cell>
        </row>
        <row r="128">
          <cell r="A128" t="str">
            <v>C1204</v>
          </cell>
          <cell r="B128" t="str">
            <v>Cadet Smith</v>
          </cell>
        </row>
        <row r="129">
          <cell r="A129" t="str">
            <v>C571</v>
          </cell>
          <cell r="B129" t="str">
            <v>Cadet Miller</v>
          </cell>
        </row>
        <row r="130">
          <cell r="A130" t="str">
            <v>C638</v>
          </cell>
          <cell r="B130" t="str">
            <v>Cadet Samardich</v>
          </cell>
        </row>
        <row r="131">
          <cell r="A131" t="str">
            <v>C734</v>
          </cell>
          <cell r="B131" t="str">
            <v>Cadet Caldwell</v>
          </cell>
        </row>
        <row r="132">
          <cell r="A132" t="str">
            <v>D1114</v>
          </cell>
          <cell r="B132" t="str">
            <v>Hedstrom, K.</v>
          </cell>
        </row>
        <row r="133">
          <cell r="A133" t="str">
            <v>D1147</v>
          </cell>
          <cell r="B133" t="str">
            <v>Welander, M.</v>
          </cell>
        </row>
        <row r="134">
          <cell r="A134" t="str">
            <v>D175</v>
          </cell>
          <cell r="B134" t="str">
            <v>Wilson, M.</v>
          </cell>
        </row>
        <row r="135">
          <cell r="A135" t="str">
            <v>D695</v>
          </cell>
          <cell r="B135" t="str">
            <v>McMillen, M.</v>
          </cell>
        </row>
        <row r="136">
          <cell r="A136" t="str">
            <v>M1</v>
          </cell>
          <cell r="B136" t="str">
            <v>Motor 1</v>
          </cell>
        </row>
        <row r="137">
          <cell r="A137" t="str">
            <v>M2</v>
          </cell>
          <cell r="B137" t="str">
            <v>Motor 2</v>
          </cell>
        </row>
        <row r="138">
          <cell r="A138" t="str">
            <v>R</v>
          </cell>
          <cell r="B138" t="str">
            <v>Relief</v>
          </cell>
        </row>
        <row r="139">
          <cell r="A139" t="str">
            <v>V</v>
          </cell>
          <cell r="B139" t="str">
            <v>Vacant</v>
          </cell>
        </row>
        <row r="140">
          <cell r="A140" t="str">
            <v>X706</v>
          </cell>
          <cell r="B140" t="str">
            <v>Sponburgh, G.</v>
          </cell>
        </row>
        <row r="141">
          <cell r="A141" t="str">
            <v>X726</v>
          </cell>
          <cell r="B141" t="str">
            <v>Hoffman, R.</v>
          </cell>
        </row>
        <row r="142">
          <cell r="A142" t="str">
            <v>X789</v>
          </cell>
          <cell r="B142" t="str">
            <v>McGuire, M.</v>
          </cell>
        </row>
        <row r="143">
          <cell r="A143" t="str">
            <v>X819</v>
          </cell>
          <cell r="B143" t="str">
            <v>Rubi, I.</v>
          </cell>
        </row>
        <row r="144">
          <cell r="A144" t="str">
            <v>X850</v>
          </cell>
          <cell r="B144" t="str">
            <v>Whitaker, D.</v>
          </cell>
        </row>
        <row r="145">
          <cell r="A145" t="str">
            <v>X859</v>
          </cell>
          <cell r="B145" t="str">
            <v>Alderson, A.</v>
          </cell>
        </row>
        <row r="146">
          <cell r="A146" t="str">
            <v>X864</v>
          </cell>
          <cell r="B146" t="str">
            <v>Brink, J.</v>
          </cell>
        </row>
        <row r="147">
          <cell r="A147" t="str">
            <v>X935</v>
          </cell>
          <cell r="B147" t="str">
            <v>Stevens, A.</v>
          </cell>
        </row>
        <row r="148">
          <cell r="A148" t="str">
            <v>Z817</v>
          </cell>
          <cell r="B148" t="str">
            <v>Footh, N.</v>
          </cell>
        </row>
        <row r="149">
          <cell r="A149">
            <v>0</v>
          </cell>
          <cell r="B149">
            <v>0</v>
          </cell>
        </row>
        <row r="150">
          <cell r="A150">
            <v>0</v>
          </cell>
          <cell r="B150">
            <v>0</v>
          </cell>
        </row>
        <row r="151">
          <cell r="A151">
            <v>0</v>
          </cell>
          <cell r="B151">
            <v>0</v>
          </cell>
        </row>
        <row r="152">
          <cell r="A152">
            <v>0</v>
          </cell>
          <cell r="B152">
            <v>0</v>
          </cell>
        </row>
        <row r="153">
          <cell r="A153">
            <v>0</v>
          </cell>
          <cell r="B153">
            <v>0</v>
          </cell>
        </row>
        <row r="154">
          <cell r="A154">
            <v>0</v>
          </cell>
          <cell r="B154">
            <v>0</v>
          </cell>
        </row>
        <row r="155">
          <cell r="A155">
            <v>0</v>
          </cell>
          <cell r="B155">
            <v>0</v>
          </cell>
        </row>
        <row r="156">
          <cell r="A156">
            <v>0</v>
          </cell>
          <cell r="B156">
            <v>0</v>
          </cell>
        </row>
        <row r="157">
          <cell r="A157">
            <v>0</v>
          </cell>
          <cell r="B157">
            <v>0</v>
          </cell>
        </row>
        <row r="158">
          <cell r="A158">
            <v>0</v>
          </cell>
          <cell r="B158">
            <v>0</v>
          </cell>
        </row>
        <row r="159">
          <cell r="A159">
            <v>0</v>
          </cell>
          <cell r="B159">
            <v>0</v>
          </cell>
        </row>
        <row r="160">
          <cell r="A160">
            <v>0</v>
          </cell>
          <cell r="B160">
            <v>0</v>
          </cell>
        </row>
        <row r="161">
          <cell r="A161">
            <v>0</v>
          </cell>
          <cell r="B161">
            <v>0</v>
          </cell>
        </row>
        <row r="162">
          <cell r="A162">
            <v>0</v>
          </cell>
          <cell r="B162">
            <v>0</v>
          </cell>
        </row>
        <row r="163">
          <cell r="A163">
            <v>0</v>
          </cell>
          <cell r="B163">
            <v>0</v>
          </cell>
        </row>
        <row r="164">
          <cell r="A164">
            <v>0</v>
          </cell>
          <cell r="B164">
            <v>0</v>
          </cell>
        </row>
        <row r="165">
          <cell r="A165">
            <v>0</v>
          </cell>
          <cell r="B165">
            <v>0</v>
          </cell>
        </row>
        <row r="166">
          <cell r="A166">
            <v>0</v>
          </cell>
          <cell r="B166">
            <v>0</v>
          </cell>
        </row>
        <row r="167">
          <cell r="A167">
            <v>0</v>
          </cell>
          <cell r="B167">
            <v>0</v>
          </cell>
        </row>
        <row r="168">
          <cell r="A168">
            <v>0</v>
          </cell>
          <cell r="B168">
            <v>0</v>
          </cell>
        </row>
        <row r="169">
          <cell r="A169">
            <v>0</v>
          </cell>
          <cell r="B169">
            <v>0</v>
          </cell>
        </row>
        <row r="170">
          <cell r="A170">
            <v>0</v>
          </cell>
          <cell r="B170">
            <v>0</v>
          </cell>
        </row>
        <row r="171">
          <cell r="A171">
            <v>0</v>
          </cell>
          <cell r="B171">
            <v>0</v>
          </cell>
        </row>
        <row r="172">
          <cell r="A172">
            <v>0</v>
          </cell>
          <cell r="B172">
            <v>0</v>
          </cell>
        </row>
        <row r="173">
          <cell r="A173">
            <v>0</v>
          </cell>
          <cell r="B173">
            <v>0</v>
          </cell>
        </row>
        <row r="174">
          <cell r="A174">
            <v>0</v>
          </cell>
          <cell r="B174">
            <v>0</v>
          </cell>
        </row>
        <row r="175">
          <cell r="A175">
            <v>0</v>
          </cell>
          <cell r="B175">
            <v>0</v>
          </cell>
        </row>
        <row r="176">
          <cell r="A176">
            <v>0</v>
          </cell>
          <cell r="B176">
            <v>0</v>
          </cell>
        </row>
        <row r="177">
          <cell r="A177">
            <v>0</v>
          </cell>
          <cell r="B177">
            <v>0</v>
          </cell>
        </row>
        <row r="178">
          <cell r="A178">
            <v>0</v>
          </cell>
          <cell r="B178">
            <v>0</v>
          </cell>
        </row>
        <row r="179">
          <cell r="A179">
            <v>0</v>
          </cell>
          <cell r="B179">
            <v>0</v>
          </cell>
        </row>
        <row r="180">
          <cell r="A180">
            <v>0</v>
          </cell>
          <cell r="B180">
            <v>0</v>
          </cell>
        </row>
        <row r="181">
          <cell r="A181">
            <v>0</v>
          </cell>
          <cell r="B181">
            <v>0</v>
          </cell>
        </row>
        <row r="182">
          <cell r="A182">
            <v>0</v>
          </cell>
          <cell r="B182">
            <v>0</v>
          </cell>
        </row>
        <row r="183">
          <cell r="A183">
            <v>0</v>
          </cell>
          <cell r="B183">
            <v>0</v>
          </cell>
        </row>
        <row r="184">
          <cell r="A184">
            <v>0</v>
          </cell>
          <cell r="B184">
            <v>0</v>
          </cell>
        </row>
        <row r="185">
          <cell r="A185">
            <v>0</v>
          </cell>
          <cell r="B185">
            <v>0</v>
          </cell>
        </row>
        <row r="186">
          <cell r="A186">
            <v>0</v>
          </cell>
          <cell r="B186">
            <v>0</v>
          </cell>
        </row>
        <row r="187">
          <cell r="A187">
            <v>0</v>
          </cell>
          <cell r="B187">
            <v>0</v>
          </cell>
        </row>
        <row r="188">
          <cell r="A188">
            <v>0</v>
          </cell>
          <cell r="B188">
            <v>0</v>
          </cell>
        </row>
        <row r="189">
          <cell r="A189">
            <v>0</v>
          </cell>
          <cell r="B189">
            <v>0</v>
          </cell>
        </row>
        <row r="190">
          <cell r="A190">
            <v>0</v>
          </cell>
          <cell r="B190">
            <v>0</v>
          </cell>
        </row>
        <row r="191">
          <cell r="A191" t="e">
            <v>#REF!</v>
          </cell>
          <cell r="B191" t="e">
            <v>#REF!</v>
          </cell>
        </row>
        <row r="243">
          <cell r="A243" t="str">
            <v>BADGE</v>
          </cell>
          <cell r="B243" t="str">
            <v>BADGE</v>
          </cell>
        </row>
        <row r="244">
          <cell r="A244" t="str">
            <v>BADGE</v>
          </cell>
          <cell r="B244" t="str">
            <v>BADGE</v>
          </cell>
        </row>
        <row r="245">
          <cell r="A245" t="str">
            <v>BADGE</v>
          </cell>
          <cell r="B245" t="str">
            <v>BADGE</v>
          </cell>
        </row>
        <row r="246">
          <cell r="A246" t="str">
            <v>BADGE</v>
          </cell>
          <cell r="B246" t="str">
            <v>BADGE</v>
          </cell>
        </row>
        <row r="247">
          <cell r="A247" t="str">
            <v>BADGE</v>
          </cell>
          <cell r="B247" t="str">
            <v>BADGE</v>
          </cell>
        </row>
        <row r="248">
          <cell r="A248" t="str">
            <v>BADGE</v>
          </cell>
          <cell r="B248" t="str">
            <v>BADGE</v>
          </cell>
        </row>
        <row r="249">
          <cell r="A249" t="str">
            <v>BADGE</v>
          </cell>
          <cell r="B249" t="str">
            <v>BADGE</v>
          </cell>
        </row>
        <row r="250">
          <cell r="A250" t="str">
            <v>BADGE</v>
          </cell>
          <cell r="B250" t="str">
            <v>BADGE</v>
          </cell>
        </row>
        <row r="251">
          <cell r="A251" t="str">
            <v>BADGE</v>
          </cell>
          <cell r="B251" t="str">
            <v>BADGE</v>
          </cell>
        </row>
        <row r="252">
          <cell r="A252" t="str">
            <v>BADGE</v>
          </cell>
          <cell r="B252" t="str">
            <v>BADGE</v>
          </cell>
        </row>
        <row r="253">
          <cell r="A253" t="str">
            <v>BADGE</v>
          </cell>
          <cell r="B253" t="str">
            <v>BADGE</v>
          </cell>
        </row>
        <row r="254">
          <cell r="A254" t="str">
            <v>BADGE</v>
          </cell>
          <cell r="B254" t="str">
            <v>BADGE</v>
          </cell>
        </row>
        <row r="255">
          <cell r="A255" t="str">
            <v>BADGE</v>
          </cell>
          <cell r="B255" t="str">
            <v>BADGE</v>
          </cell>
        </row>
        <row r="256">
          <cell r="A256" t="str">
            <v>BADGE</v>
          </cell>
          <cell r="B256" t="str">
            <v>BADGE</v>
          </cell>
        </row>
        <row r="257">
          <cell r="A257" t="str">
            <v>BADGE</v>
          </cell>
          <cell r="B257" t="str">
            <v>BADGE</v>
          </cell>
        </row>
        <row r="258">
          <cell r="A258" t="str">
            <v>BADGE</v>
          </cell>
          <cell r="B258" t="str">
            <v>BADGE</v>
          </cell>
        </row>
        <row r="259">
          <cell r="A259" t="str">
            <v>BADGE</v>
          </cell>
          <cell r="B259" t="str">
            <v>BADGE</v>
          </cell>
        </row>
        <row r="260">
          <cell r="A260" t="str">
            <v>BADGE</v>
          </cell>
          <cell r="B260" t="str">
            <v>BADGE</v>
          </cell>
        </row>
        <row r="261">
          <cell r="A261" t="str">
            <v>BADGE</v>
          </cell>
          <cell r="B261" t="str">
            <v>BADGE</v>
          </cell>
        </row>
        <row r="262">
          <cell r="A262" t="str">
            <v>BADGE</v>
          </cell>
          <cell r="B262" t="str">
            <v>BADGE</v>
          </cell>
        </row>
        <row r="263">
          <cell r="A263" t="str">
            <v>BADGE</v>
          </cell>
          <cell r="B263" t="str">
            <v>BADGE</v>
          </cell>
        </row>
        <row r="264">
          <cell r="A264" t="str">
            <v>BADGE</v>
          </cell>
          <cell r="B264" t="str">
            <v>BADGE</v>
          </cell>
        </row>
        <row r="265">
          <cell r="A265" t="str">
            <v>BADGE</v>
          </cell>
          <cell r="B265" t="str">
            <v>BADGE</v>
          </cell>
        </row>
        <row r="266">
          <cell r="A266" t="str">
            <v>BADGE</v>
          </cell>
          <cell r="B266" t="str">
            <v>BADGE</v>
          </cell>
        </row>
        <row r="267">
          <cell r="A267" t="str">
            <v>BADGE</v>
          </cell>
          <cell r="B267" t="str">
            <v>BADGE</v>
          </cell>
        </row>
        <row r="268">
          <cell r="A268" t="str">
            <v>BADGE</v>
          </cell>
          <cell r="B268" t="str">
            <v>BADGE</v>
          </cell>
        </row>
        <row r="269">
          <cell r="A269" t="str">
            <v>BADGE</v>
          </cell>
          <cell r="B269" t="str">
            <v>BADGE</v>
          </cell>
        </row>
        <row r="270">
          <cell r="A270" t="str">
            <v>BADGE</v>
          </cell>
          <cell r="B270" t="str">
            <v>BADGE</v>
          </cell>
        </row>
        <row r="271">
          <cell r="A271" t="str">
            <v>BADGE</v>
          </cell>
          <cell r="B271" t="str">
            <v>BADGE</v>
          </cell>
        </row>
        <row r="272">
          <cell r="A272" t="str">
            <v>BADGE</v>
          </cell>
          <cell r="B272" t="str">
            <v>BADGE</v>
          </cell>
        </row>
        <row r="273">
          <cell r="A273" t="str">
            <v>BADGE</v>
          </cell>
          <cell r="B273" t="str">
            <v>BADGE</v>
          </cell>
        </row>
        <row r="274">
          <cell r="A274" t="str">
            <v>BADGE</v>
          </cell>
          <cell r="B274" t="str">
            <v>BADGE</v>
          </cell>
        </row>
        <row r="275">
          <cell r="A275" t="str">
            <v>BADGE</v>
          </cell>
          <cell r="B275" t="str">
            <v>BADGE</v>
          </cell>
        </row>
        <row r="276">
          <cell r="A276" t="str">
            <v>BADGE</v>
          </cell>
          <cell r="B276" t="str">
            <v>BADGE</v>
          </cell>
        </row>
        <row r="277">
          <cell r="A277" t="str">
            <v>BADGE</v>
          </cell>
          <cell r="B277" t="str">
            <v>BADGE</v>
          </cell>
        </row>
        <row r="278">
          <cell r="A278" t="str">
            <v>BADGE</v>
          </cell>
          <cell r="B278" t="str">
            <v>BADGE</v>
          </cell>
        </row>
        <row r="279">
          <cell r="A279" t="str">
            <v>BADGE</v>
          </cell>
          <cell r="B279" t="str">
            <v>BADGE</v>
          </cell>
        </row>
        <row r="280">
          <cell r="A280" t="str">
            <v>BADGE</v>
          </cell>
          <cell r="B280" t="str">
            <v>BADGE</v>
          </cell>
        </row>
        <row r="281">
          <cell r="A281" t="str">
            <v>BADGE</v>
          </cell>
          <cell r="B281" t="str">
            <v>BADGE</v>
          </cell>
        </row>
        <row r="282">
          <cell r="A282" t="str">
            <v>BADGE</v>
          </cell>
          <cell r="B282" t="str">
            <v>BADGE</v>
          </cell>
        </row>
        <row r="283">
          <cell r="A283" t="str">
            <v>BADGE</v>
          </cell>
          <cell r="B283" t="str">
            <v>BADGE</v>
          </cell>
        </row>
        <row r="284">
          <cell r="A284" t="str">
            <v>BADGE</v>
          </cell>
          <cell r="B284" t="str">
            <v>BADGE</v>
          </cell>
        </row>
        <row r="285">
          <cell r="A285" t="str">
            <v>BADGE</v>
          </cell>
          <cell r="B285" t="str">
            <v>BADGE</v>
          </cell>
        </row>
        <row r="286">
          <cell r="A286" t="str">
            <v>BADGE</v>
          </cell>
          <cell r="B286" t="str">
            <v>BADGE</v>
          </cell>
        </row>
        <row r="287">
          <cell r="A287" t="str">
            <v>BADGE</v>
          </cell>
          <cell r="B287" t="str">
            <v>BADGE</v>
          </cell>
        </row>
        <row r="288">
          <cell r="A288" t="str">
            <v>BADGE</v>
          </cell>
          <cell r="B288" t="str">
            <v>BADGE</v>
          </cell>
        </row>
        <row r="289">
          <cell r="A289" t="str">
            <v>BADGE</v>
          </cell>
          <cell r="B289" t="str">
            <v>BADGE</v>
          </cell>
        </row>
        <row r="290">
          <cell r="A290" t="str">
            <v>BADGE</v>
          </cell>
          <cell r="B290" t="str">
            <v>BADGE</v>
          </cell>
        </row>
        <row r="291">
          <cell r="A291" t="str">
            <v>BADGE</v>
          </cell>
          <cell r="B291" t="str">
            <v>BADGE</v>
          </cell>
        </row>
        <row r="292">
          <cell r="A292" t="str">
            <v>BADGE</v>
          </cell>
          <cell r="B292" t="str">
            <v>BADGE</v>
          </cell>
        </row>
        <row r="293">
          <cell r="A293" t="str">
            <v>BADGE</v>
          </cell>
          <cell r="B293" t="str">
            <v>BADGE</v>
          </cell>
        </row>
        <row r="294">
          <cell r="A294" t="str">
            <v>BADGE</v>
          </cell>
          <cell r="B294" t="str">
            <v>BADGE</v>
          </cell>
        </row>
        <row r="295">
          <cell r="A295" t="str">
            <v>BADGE</v>
          </cell>
          <cell r="B295" t="str">
            <v>BADGE</v>
          </cell>
        </row>
        <row r="296">
          <cell r="A296" t="str">
            <v>BADGE</v>
          </cell>
          <cell r="B296" t="str">
            <v>BADGE</v>
          </cell>
        </row>
        <row r="297">
          <cell r="A297" t="e">
            <v>#REF!</v>
          </cell>
          <cell r="B297" t="e">
            <v>#REF!</v>
          </cell>
        </row>
        <row r="298">
          <cell r="A298" t="e">
            <v>#REF!</v>
          </cell>
          <cell r="B298" t="e">
            <v>#REF!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members"/>
    </sheetNames>
    <sheetDataSet>
      <sheetData sheetId="0">
        <row r="1">
          <cell r="A1" t="str">
            <v>BADGE</v>
          </cell>
        </row>
        <row r="2">
          <cell r="A2">
            <v>28</v>
          </cell>
          <cell r="B2" t="str">
            <v>Capt. J. Mjor</v>
          </cell>
        </row>
        <row r="3">
          <cell r="A3">
            <v>77</v>
          </cell>
          <cell r="B3" t="str">
            <v>Lt R. Brazas</v>
          </cell>
        </row>
        <row r="4">
          <cell r="A4">
            <v>83</v>
          </cell>
          <cell r="B4" t="str">
            <v>Lt W. Steen</v>
          </cell>
        </row>
        <row r="5">
          <cell r="A5">
            <v>101</v>
          </cell>
          <cell r="B5" t="str">
            <v>Stewart, C.</v>
          </cell>
        </row>
        <row r="6">
          <cell r="A6">
            <v>112</v>
          </cell>
          <cell r="B6" t="str">
            <v>George, B.</v>
          </cell>
        </row>
        <row r="7">
          <cell r="A7">
            <v>114</v>
          </cell>
          <cell r="B7" t="str">
            <v>Robley, S.</v>
          </cell>
        </row>
        <row r="8">
          <cell r="A8">
            <v>117</v>
          </cell>
          <cell r="B8" t="str">
            <v>Ryan, J.</v>
          </cell>
        </row>
        <row r="9">
          <cell r="A9">
            <v>147</v>
          </cell>
          <cell r="B9" t="str">
            <v>Chovil-Peterson, K.</v>
          </cell>
        </row>
        <row r="10">
          <cell r="A10">
            <v>167</v>
          </cell>
          <cell r="B10" t="str">
            <v>Gannon, J.</v>
          </cell>
        </row>
        <row r="11">
          <cell r="A11">
            <v>184</v>
          </cell>
          <cell r="B11" t="str">
            <v>Orlowski, K.</v>
          </cell>
        </row>
        <row r="12">
          <cell r="A12">
            <v>186</v>
          </cell>
          <cell r="B12" t="str">
            <v>Jennings, N.</v>
          </cell>
        </row>
        <row r="13">
          <cell r="A13">
            <v>200</v>
          </cell>
          <cell r="B13" t="str">
            <v>Crichton, L.</v>
          </cell>
        </row>
        <row r="14">
          <cell r="A14">
            <v>224</v>
          </cell>
          <cell r="B14" t="str">
            <v>Anderson, J. A.</v>
          </cell>
        </row>
        <row r="15">
          <cell r="A15">
            <v>233</v>
          </cell>
          <cell r="B15" t="str">
            <v>Atkinson, R.</v>
          </cell>
        </row>
        <row r="16">
          <cell r="A16">
            <v>249</v>
          </cell>
          <cell r="B16" t="str">
            <v>Joyce, P.</v>
          </cell>
        </row>
        <row r="17">
          <cell r="A17">
            <v>271</v>
          </cell>
          <cell r="B17" t="str">
            <v>Moon, B.</v>
          </cell>
        </row>
        <row r="18">
          <cell r="A18">
            <v>317</v>
          </cell>
          <cell r="B18" t="str">
            <v>McGee, B.</v>
          </cell>
        </row>
        <row r="19">
          <cell r="A19">
            <v>318</v>
          </cell>
          <cell r="B19" t="str">
            <v>Allen, L.</v>
          </cell>
        </row>
        <row r="20">
          <cell r="A20">
            <v>340</v>
          </cell>
          <cell r="B20" t="str">
            <v>Tolon, B.</v>
          </cell>
        </row>
        <row r="21">
          <cell r="A21">
            <v>348</v>
          </cell>
          <cell r="B21" t="str">
            <v>Dixon, A.</v>
          </cell>
        </row>
        <row r="22">
          <cell r="A22">
            <v>350</v>
          </cell>
          <cell r="B22" t="str">
            <v>Miller, K.</v>
          </cell>
        </row>
        <row r="23">
          <cell r="A23">
            <v>361</v>
          </cell>
          <cell r="B23" t="str">
            <v>Fallon, J.</v>
          </cell>
        </row>
        <row r="24">
          <cell r="A24">
            <v>374</v>
          </cell>
          <cell r="B24" t="str">
            <v>Casavant, S.</v>
          </cell>
        </row>
        <row r="25">
          <cell r="A25">
            <v>376</v>
          </cell>
          <cell r="B25" t="str">
            <v>Bryan, B.</v>
          </cell>
        </row>
        <row r="26">
          <cell r="A26">
            <v>380</v>
          </cell>
          <cell r="B26" t="str">
            <v>Bellesen, J.</v>
          </cell>
        </row>
        <row r="27">
          <cell r="A27">
            <v>381</v>
          </cell>
          <cell r="B27" t="str">
            <v>Bartlett, A.</v>
          </cell>
        </row>
        <row r="28">
          <cell r="A28">
            <v>383</v>
          </cell>
          <cell r="B28" t="str">
            <v>Corey, C.</v>
          </cell>
        </row>
        <row r="29">
          <cell r="A29">
            <v>385</v>
          </cell>
          <cell r="B29" t="str">
            <v>Cunningham, T.</v>
          </cell>
        </row>
        <row r="30">
          <cell r="A30">
            <v>389</v>
          </cell>
          <cell r="B30" t="str">
            <v>Fletcher, G.</v>
          </cell>
        </row>
        <row r="31">
          <cell r="A31">
            <v>390</v>
          </cell>
          <cell r="B31" t="str">
            <v>Bidewell, A.</v>
          </cell>
        </row>
        <row r="32">
          <cell r="A32">
            <v>392</v>
          </cell>
          <cell r="B32" t="str">
            <v>Burkhart, R.</v>
          </cell>
        </row>
        <row r="33">
          <cell r="A33">
            <v>428</v>
          </cell>
          <cell r="B33" t="str">
            <v>Krebs, G.</v>
          </cell>
        </row>
        <row r="34">
          <cell r="A34">
            <v>437</v>
          </cell>
          <cell r="B34" t="str">
            <v>Canham, M.</v>
          </cell>
        </row>
        <row r="35">
          <cell r="A35">
            <v>443</v>
          </cell>
          <cell r="B35" t="str">
            <v>Kennett, J.</v>
          </cell>
        </row>
        <row r="36">
          <cell r="A36">
            <v>454</v>
          </cell>
          <cell r="B36" t="str">
            <v>Huhta, C.</v>
          </cell>
        </row>
        <row r="37">
          <cell r="A37">
            <v>485</v>
          </cell>
          <cell r="B37" t="str">
            <v>Beebe, T.</v>
          </cell>
        </row>
        <row r="38">
          <cell r="A38">
            <v>492</v>
          </cell>
          <cell r="B38" t="str">
            <v>Schob, J.</v>
          </cell>
        </row>
        <row r="39">
          <cell r="A39">
            <v>493</v>
          </cell>
          <cell r="B39" t="str">
            <v>Nomani, A.</v>
          </cell>
        </row>
        <row r="40">
          <cell r="A40">
            <v>500</v>
          </cell>
          <cell r="B40" t="str">
            <v>Fournier, J.</v>
          </cell>
        </row>
        <row r="41">
          <cell r="A41">
            <v>513</v>
          </cell>
          <cell r="B41" t="str">
            <v>Isaac, J.</v>
          </cell>
        </row>
        <row r="42">
          <cell r="A42">
            <v>519</v>
          </cell>
          <cell r="B42" t="str">
            <v>Frederick, C.</v>
          </cell>
        </row>
        <row r="43">
          <cell r="A43">
            <v>524</v>
          </cell>
          <cell r="B43" t="str">
            <v>Dahl, K.</v>
          </cell>
        </row>
        <row r="44">
          <cell r="A44">
            <v>528</v>
          </cell>
          <cell r="B44" t="str">
            <v>Colello-Bidwell, K.</v>
          </cell>
        </row>
        <row r="45">
          <cell r="A45">
            <v>529</v>
          </cell>
          <cell r="B45" t="str">
            <v>Parham, M.</v>
          </cell>
        </row>
        <row r="46">
          <cell r="A46">
            <v>531</v>
          </cell>
          <cell r="B46" t="str">
            <v>Gruszewski, A.</v>
          </cell>
        </row>
        <row r="47">
          <cell r="A47">
            <v>535</v>
          </cell>
          <cell r="B47" t="str">
            <v>Hagadone, D.</v>
          </cell>
        </row>
        <row r="48">
          <cell r="A48">
            <v>540</v>
          </cell>
          <cell r="B48" t="str">
            <v>Blankers, J.</v>
          </cell>
        </row>
        <row r="49">
          <cell r="A49">
            <v>541</v>
          </cell>
          <cell r="B49" t="str">
            <v>Oxier, J.</v>
          </cell>
        </row>
        <row r="50">
          <cell r="A50">
            <v>543</v>
          </cell>
          <cell r="B50" t="str">
            <v>Ellefson, E.</v>
          </cell>
        </row>
        <row r="51">
          <cell r="A51">
            <v>545</v>
          </cell>
          <cell r="B51" t="str">
            <v>Jensen, M.</v>
          </cell>
        </row>
        <row r="52">
          <cell r="A52">
            <v>554</v>
          </cell>
          <cell r="B52" t="str">
            <v>Johanson, B.</v>
          </cell>
        </row>
        <row r="53">
          <cell r="A53">
            <v>569</v>
          </cell>
          <cell r="B53" t="str">
            <v>Daigle, C.</v>
          </cell>
        </row>
        <row r="54">
          <cell r="A54">
            <v>571</v>
          </cell>
          <cell r="B54" t="str">
            <v>Miller, B.</v>
          </cell>
        </row>
        <row r="55">
          <cell r="A55">
            <v>572</v>
          </cell>
          <cell r="B55" t="str">
            <v xml:space="preserve">Krendl, S. </v>
          </cell>
        </row>
        <row r="56">
          <cell r="A56">
            <v>574</v>
          </cell>
          <cell r="B56" t="str">
            <v>Eaton, L.</v>
          </cell>
        </row>
        <row r="57">
          <cell r="A57">
            <v>575</v>
          </cell>
          <cell r="B57" t="str">
            <v>Haapala, T.</v>
          </cell>
        </row>
        <row r="58">
          <cell r="A58">
            <v>587</v>
          </cell>
          <cell r="B58" t="str">
            <v>Hodgson, M.</v>
          </cell>
        </row>
        <row r="59">
          <cell r="A59">
            <v>596</v>
          </cell>
          <cell r="B59" t="str">
            <v>Niemann, M.</v>
          </cell>
        </row>
        <row r="60">
          <cell r="A60">
            <v>599</v>
          </cell>
          <cell r="B60" t="str">
            <v>Mann, C.</v>
          </cell>
        </row>
        <row r="61">
          <cell r="A61">
            <v>605</v>
          </cell>
          <cell r="B61" t="str">
            <v>Hardersen, T.</v>
          </cell>
        </row>
        <row r="62">
          <cell r="A62">
            <v>638</v>
          </cell>
          <cell r="B62" t="str">
            <v>Kemp, R.</v>
          </cell>
        </row>
        <row r="63">
          <cell r="A63">
            <v>647</v>
          </cell>
          <cell r="B63" t="str">
            <v>Ford, J.</v>
          </cell>
        </row>
        <row r="64">
          <cell r="A64">
            <v>652</v>
          </cell>
          <cell r="B64" t="str">
            <v>Lull, N.</v>
          </cell>
        </row>
        <row r="65">
          <cell r="A65">
            <v>658</v>
          </cell>
          <cell r="B65" t="str">
            <v>Pease, M</v>
          </cell>
        </row>
        <row r="66">
          <cell r="A66">
            <v>670</v>
          </cell>
          <cell r="B66" t="str">
            <v>Kearsing, C.</v>
          </cell>
        </row>
        <row r="67">
          <cell r="A67">
            <v>715</v>
          </cell>
          <cell r="B67" t="str">
            <v>Green, R.</v>
          </cell>
        </row>
        <row r="68">
          <cell r="A68">
            <v>731</v>
          </cell>
          <cell r="B68" t="str">
            <v>Rivas, J.</v>
          </cell>
        </row>
        <row r="69">
          <cell r="A69">
            <v>743</v>
          </cell>
          <cell r="B69" t="str">
            <v>Kendrick, L.</v>
          </cell>
        </row>
        <row r="70">
          <cell r="A70">
            <v>751</v>
          </cell>
          <cell r="B70" t="str">
            <v>Phillips, M.</v>
          </cell>
        </row>
        <row r="71">
          <cell r="A71">
            <v>754</v>
          </cell>
          <cell r="B71" t="str">
            <v>Rabe, M.</v>
          </cell>
        </row>
        <row r="72">
          <cell r="A72">
            <v>761</v>
          </cell>
          <cell r="B72" t="str">
            <v>Hopper, T.</v>
          </cell>
        </row>
        <row r="73">
          <cell r="A73">
            <v>778</v>
          </cell>
          <cell r="B73" t="str">
            <v>Nawrocki, N.</v>
          </cell>
        </row>
        <row r="74">
          <cell r="A74">
            <v>780</v>
          </cell>
          <cell r="B74" t="str">
            <v>Nelson, A.</v>
          </cell>
        </row>
        <row r="75">
          <cell r="A75">
            <v>782</v>
          </cell>
          <cell r="B75" t="str">
            <v>Wood, R.</v>
          </cell>
        </row>
        <row r="76">
          <cell r="A76">
            <v>827</v>
          </cell>
          <cell r="B76" t="str">
            <v>Sherman, B.</v>
          </cell>
        </row>
        <row r="77">
          <cell r="A77">
            <v>829</v>
          </cell>
          <cell r="B77" t="str">
            <v>Quintero, E.</v>
          </cell>
        </row>
        <row r="78">
          <cell r="A78">
            <v>835</v>
          </cell>
          <cell r="B78" t="str">
            <v>Pierce, C.</v>
          </cell>
        </row>
        <row r="79">
          <cell r="A79">
            <v>836</v>
          </cell>
          <cell r="B79" t="str">
            <v>Swanson, K.</v>
          </cell>
        </row>
        <row r="80">
          <cell r="A80">
            <v>849</v>
          </cell>
          <cell r="B80" t="str">
            <v>Joyce, T.</v>
          </cell>
        </row>
        <row r="81">
          <cell r="A81">
            <v>883</v>
          </cell>
          <cell r="B81" t="str">
            <v>Vaughan, J.</v>
          </cell>
        </row>
        <row r="82">
          <cell r="A82">
            <v>896</v>
          </cell>
          <cell r="B82" t="str">
            <v>Echevarria, K.</v>
          </cell>
        </row>
        <row r="83">
          <cell r="A83">
            <v>900</v>
          </cell>
          <cell r="B83" t="str">
            <v>Hodgson, C.</v>
          </cell>
        </row>
        <row r="84">
          <cell r="A84">
            <v>910</v>
          </cell>
          <cell r="B84" t="str">
            <v>Conrad, J.</v>
          </cell>
        </row>
        <row r="85">
          <cell r="A85">
            <v>924</v>
          </cell>
          <cell r="B85" t="str">
            <v>Magerstaedt, J.</v>
          </cell>
        </row>
        <row r="86">
          <cell r="A86">
            <v>925</v>
          </cell>
          <cell r="B86" t="str">
            <v>Hodgson, J.</v>
          </cell>
        </row>
        <row r="87">
          <cell r="A87">
            <v>947</v>
          </cell>
          <cell r="B87" t="str">
            <v>Barrett, J.</v>
          </cell>
        </row>
        <row r="88">
          <cell r="A88">
            <v>948</v>
          </cell>
          <cell r="B88" t="str">
            <v>Schureman, N.</v>
          </cell>
        </row>
        <row r="89">
          <cell r="A89">
            <v>950</v>
          </cell>
          <cell r="B89" t="str">
            <v>O'Connor, J.</v>
          </cell>
        </row>
        <row r="90">
          <cell r="A90">
            <v>953</v>
          </cell>
          <cell r="B90" t="str">
            <v>Snow, J.</v>
          </cell>
        </row>
        <row r="91">
          <cell r="A91">
            <v>956</v>
          </cell>
          <cell r="B91" t="str">
            <v>Ledesma, D.</v>
          </cell>
        </row>
        <row r="92">
          <cell r="A92">
            <v>966</v>
          </cell>
          <cell r="B92" t="str">
            <v xml:space="preserve">Schuster, G. </v>
          </cell>
        </row>
        <row r="93">
          <cell r="A93">
            <v>983</v>
          </cell>
          <cell r="B93" t="str">
            <v>Woolery, T.</v>
          </cell>
        </row>
        <row r="94">
          <cell r="A94">
            <v>984</v>
          </cell>
          <cell r="B94" t="str">
            <v>Bates, C.</v>
          </cell>
        </row>
        <row r="95">
          <cell r="A95">
            <v>986</v>
          </cell>
          <cell r="B95" t="str">
            <v>Pudlo, J.</v>
          </cell>
        </row>
        <row r="96">
          <cell r="A96">
            <v>988</v>
          </cell>
          <cell r="B96" t="str">
            <v>Slagle, K</v>
          </cell>
        </row>
        <row r="97">
          <cell r="A97">
            <v>992</v>
          </cell>
          <cell r="B97" t="str">
            <v>Bulley, R.</v>
          </cell>
        </row>
        <row r="98">
          <cell r="A98">
            <v>1011</v>
          </cell>
          <cell r="B98" t="str">
            <v>Schwilke, L.</v>
          </cell>
        </row>
        <row r="99">
          <cell r="A99">
            <v>1018</v>
          </cell>
          <cell r="B99" t="str">
            <v xml:space="preserve">Coblentz, M. </v>
          </cell>
        </row>
        <row r="100">
          <cell r="A100">
            <v>1023</v>
          </cell>
          <cell r="B100" t="str">
            <v>Stanley, K</v>
          </cell>
        </row>
        <row r="101">
          <cell r="A101">
            <v>1035</v>
          </cell>
          <cell r="B101" t="str">
            <v>Nestor, K.</v>
          </cell>
        </row>
        <row r="102">
          <cell r="A102">
            <v>1039</v>
          </cell>
          <cell r="B102" t="str">
            <v>Richardson, A.</v>
          </cell>
        </row>
        <row r="103">
          <cell r="A103">
            <v>1060</v>
          </cell>
          <cell r="B103" t="str">
            <v>Foust, G.</v>
          </cell>
        </row>
        <row r="105">
          <cell r="A105">
            <v>1094</v>
          </cell>
          <cell r="B105" t="str">
            <v>Mullins, J.</v>
          </cell>
        </row>
        <row r="106">
          <cell r="A106">
            <v>1098</v>
          </cell>
          <cell r="B106" t="str">
            <v>Street, J.</v>
          </cell>
        </row>
        <row r="108">
          <cell r="A108">
            <v>1107</v>
          </cell>
          <cell r="B108" t="str">
            <v xml:space="preserve">Highfield, K. </v>
          </cell>
        </row>
        <row r="109">
          <cell r="A109">
            <v>1110</v>
          </cell>
          <cell r="B109" t="str">
            <v>Blake, J.</v>
          </cell>
        </row>
        <row r="110">
          <cell r="A110">
            <v>1120</v>
          </cell>
          <cell r="B110" t="str">
            <v>Gardner, R.</v>
          </cell>
        </row>
        <row r="111">
          <cell r="A111">
            <v>1142</v>
          </cell>
          <cell r="B111" t="str">
            <v>Michael, S.</v>
          </cell>
        </row>
        <row r="112">
          <cell r="A112">
            <v>1143</v>
          </cell>
          <cell r="B112" t="str">
            <v>Passolt, B.</v>
          </cell>
        </row>
        <row r="113">
          <cell r="A113">
            <v>1184</v>
          </cell>
          <cell r="B113" t="str">
            <v>Watson, B.</v>
          </cell>
        </row>
        <row r="114">
          <cell r="A114">
            <v>1188</v>
          </cell>
          <cell r="B114" t="str">
            <v>Manning, J.</v>
          </cell>
        </row>
        <row r="115">
          <cell r="A115">
            <v>1189</v>
          </cell>
          <cell r="B115" t="str">
            <v>Pratt, C.</v>
          </cell>
        </row>
        <row r="116">
          <cell r="A116">
            <v>1195</v>
          </cell>
          <cell r="B116" t="str">
            <v>Franzmann, D.</v>
          </cell>
        </row>
        <row r="117">
          <cell r="A117">
            <v>1219</v>
          </cell>
          <cell r="B117" t="str">
            <v>Rautenberg, D.</v>
          </cell>
        </row>
        <row r="119">
          <cell r="A119">
            <v>1241</v>
          </cell>
          <cell r="B119" t="str">
            <v>Osberg, M.</v>
          </cell>
        </row>
        <row r="120">
          <cell r="A120">
            <v>1244</v>
          </cell>
          <cell r="B120" t="str">
            <v>Beck, T.</v>
          </cell>
        </row>
        <row r="121">
          <cell r="A121">
            <v>1245</v>
          </cell>
          <cell r="B121" t="str">
            <v xml:space="preserve">Moore, A. </v>
          </cell>
        </row>
        <row r="122">
          <cell r="A122">
            <v>1246</v>
          </cell>
          <cell r="B122" t="str">
            <v xml:space="preserve">Carlson, D. </v>
          </cell>
        </row>
        <row r="123">
          <cell r="A123" t="str">
            <v>C1023</v>
          </cell>
          <cell r="B123" t="str">
            <v>Cadet Stanley</v>
          </cell>
        </row>
        <row r="124">
          <cell r="A124" t="str">
            <v>C1043</v>
          </cell>
          <cell r="B124" t="str">
            <v>Cadet Plumb</v>
          </cell>
        </row>
        <row r="125">
          <cell r="A125" t="str">
            <v>C1198</v>
          </cell>
          <cell r="B125" t="str">
            <v>Cadet Covey</v>
          </cell>
        </row>
        <row r="126">
          <cell r="A126" t="str">
            <v>C1204</v>
          </cell>
          <cell r="B126" t="str">
            <v>Cadet Smith</v>
          </cell>
        </row>
        <row r="127">
          <cell r="A127" t="str">
            <v>C571</v>
          </cell>
          <cell r="B127" t="str">
            <v>Cadet Miller</v>
          </cell>
        </row>
        <row r="128">
          <cell r="A128" t="str">
            <v>C638</v>
          </cell>
          <cell r="B128" t="str">
            <v>Cadet Samardich</v>
          </cell>
        </row>
        <row r="129">
          <cell r="A129" t="str">
            <v>C734</v>
          </cell>
          <cell r="B129" t="str">
            <v>Cadet Caldwell</v>
          </cell>
        </row>
        <row r="130">
          <cell r="A130" t="str">
            <v>D1114</v>
          </cell>
          <cell r="B130" t="str">
            <v>Hedstrom, K.</v>
          </cell>
        </row>
        <row r="131">
          <cell r="A131" t="str">
            <v>D1147</v>
          </cell>
          <cell r="B131" t="str">
            <v>Welander, M.</v>
          </cell>
        </row>
        <row r="132">
          <cell r="A132" t="str">
            <v>D175</v>
          </cell>
          <cell r="B132" t="str">
            <v>Wilson, M.</v>
          </cell>
        </row>
        <row r="133">
          <cell r="A133" t="str">
            <v>D695</v>
          </cell>
          <cell r="B133" t="str">
            <v>McMillen, M.</v>
          </cell>
        </row>
        <row r="134">
          <cell r="A134" t="str">
            <v>M1</v>
          </cell>
          <cell r="B134" t="str">
            <v>Motor 1</v>
          </cell>
        </row>
        <row r="135">
          <cell r="A135" t="str">
            <v>M2</v>
          </cell>
          <cell r="B135" t="str">
            <v>Motor 2</v>
          </cell>
        </row>
        <row r="136">
          <cell r="A136" t="str">
            <v>R</v>
          </cell>
          <cell r="B136" t="str">
            <v>Relief</v>
          </cell>
        </row>
        <row r="137">
          <cell r="A137" t="str">
            <v>V</v>
          </cell>
          <cell r="B137" t="str">
            <v>Vacant</v>
          </cell>
        </row>
        <row r="138">
          <cell r="A138" t="str">
            <v>X706</v>
          </cell>
          <cell r="B138" t="str">
            <v>Sponburgh, G.</v>
          </cell>
        </row>
        <row r="139">
          <cell r="A139" t="str">
            <v>X726</v>
          </cell>
          <cell r="B139" t="str">
            <v>Hoffman, R.</v>
          </cell>
        </row>
        <row r="140">
          <cell r="A140" t="str">
            <v>X789</v>
          </cell>
          <cell r="B140" t="str">
            <v>McGuire, M.</v>
          </cell>
        </row>
        <row r="141">
          <cell r="A141" t="str">
            <v>X819</v>
          </cell>
          <cell r="B141" t="str">
            <v>Rubi, I.</v>
          </cell>
        </row>
        <row r="142">
          <cell r="A142" t="str">
            <v>X850</v>
          </cell>
          <cell r="B142" t="str">
            <v>Whitaker, D.</v>
          </cell>
        </row>
        <row r="143">
          <cell r="A143" t="str">
            <v>X859</v>
          </cell>
          <cell r="B143" t="str">
            <v>Alderson, A.</v>
          </cell>
        </row>
        <row r="144">
          <cell r="A144" t="str">
            <v>X864</v>
          </cell>
          <cell r="B144" t="str">
            <v>Brink, J.</v>
          </cell>
        </row>
        <row r="145">
          <cell r="A145" t="str">
            <v>X935</v>
          </cell>
          <cell r="B145" t="str">
            <v>Stevens, A.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zoomScale="80" zoomScaleNormal="80" workbookViewId="0">
      <selection activeCell="A36" sqref="A36:C36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6.179687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48">
        <f>D3</f>
        <v>43835</v>
      </c>
      <c r="C1" s="448"/>
      <c r="D1" s="449" t="s">
        <v>14</v>
      </c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450"/>
      <c r="AH1" s="450"/>
      <c r="AI1" s="450"/>
      <c r="AJ1" s="450"/>
      <c r="AK1" s="450"/>
      <c r="AL1" s="450"/>
      <c r="AM1" s="450"/>
      <c r="AN1" s="450"/>
      <c r="AO1" s="450"/>
      <c r="AP1" s="450"/>
      <c r="AQ1" s="450"/>
      <c r="AR1" s="450"/>
      <c r="AS1" s="451"/>
    </row>
    <row r="2" spans="1:45" ht="17.25" customHeight="1" thickTop="1" thickBot="1" x14ac:dyDescent="0.4">
      <c r="A2" s="79" t="s">
        <v>3</v>
      </c>
      <c r="B2" s="452">
        <f>AS3</f>
        <v>43876</v>
      </c>
      <c r="C2" s="453"/>
      <c r="D2" s="119" t="s">
        <v>5</v>
      </c>
      <c r="E2" s="120" t="s">
        <v>6</v>
      </c>
      <c r="F2" s="120" t="s">
        <v>7</v>
      </c>
      <c r="G2" s="121" t="s">
        <v>8</v>
      </c>
      <c r="H2" s="122" t="s">
        <v>9</v>
      </c>
      <c r="I2" s="120" t="s">
        <v>10</v>
      </c>
      <c r="J2" s="123" t="s">
        <v>11</v>
      </c>
      <c r="K2" s="124" t="s">
        <v>5</v>
      </c>
      <c r="L2" s="120" t="s">
        <v>6</v>
      </c>
      <c r="M2" s="120" t="s">
        <v>7</v>
      </c>
      <c r="N2" s="120" t="s">
        <v>8</v>
      </c>
      <c r="O2" s="120" t="s">
        <v>9</v>
      </c>
      <c r="P2" s="120" t="s">
        <v>10</v>
      </c>
      <c r="Q2" s="123" t="s">
        <v>11</v>
      </c>
      <c r="R2" s="124" t="s">
        <v>5</v>
      </c>
      <c r="S2" s="120" t="s">
        <v>6</v>
      </c>
      <c r="T2" s="120" t="s">
        <v>7</v>
      </c>
      <c r="U2" s="120" t="s">
        <v>8</v>
      </c>
      <c r="V2" s="120" t="s">
        <v>9</v>
      </c>
      <c r="W2" s="120" t="s">
        <v>10</v>
      </c>
      <c r="X2" s="125" t="s">
        <v>11</v>
      </c>
      <c r="Y2" s="122" t="s">
        <v>5</v>
      </c>
      <c r="Z2" s="120" t="s">
        <v>6</v>
      </c>
      <c r="AA2" s="120" t="s">
        <v>7</v>
      </c>
      <c r="AB2" s="120" t="s">
        <v>8</v>
      </c>
      <c r="AC2" s="120" t="s">
        <v>9</v>
      </c>
      <c r="AD2" s="120" t="s">
        <v>10</v>
      </c>
      <c r="AE2" s="126" t="s">
        <v>11</v>
      </c>
      <c r="AF2" s="124" t="s">
        <v>5</v>
      </c>
      <c r="AG2" s="120" t="s">
        <v>6</v>
      </c>
      <c r="AH2" s="120" t="s">
        <v>7</v>
      </c>
      <c r="AI2" s="120" t="s">
        <v>8</v>
      </c>
      <c r="AJ2" s="120" t="s">
        <v>9</v>
      </c>
      <c r="AK2" s="120" t="s">
        <v>10</v>
      </c>
      <c r="AL2" s="125" t="s">
        <v>11</v>
      </c>
      <c r="AM2" s="124" t="s">
        <v>5</v>
      </c>
      <c r="AN2" s="120" t="s">
        <v>6</v>
      </c>
      <c r="AO2" s="120" t="s">
        <v>7</v>
      </c>
      <c r="AP2" s="120" t="s">
        <v>8</v>
      </c>
      <c r="AQ2" s="120" t="s">
        <v>9</v>
      </c>
      <c r="AR2" s="120" t="s">
        <v>10</v>
      </c>
      <c r="AS2" s="125" t="s">
        <v>11</v>
      </c>
    </row>
    <row r="3" spans="1:45" ht="15" thickBot="1" x14ac:dyDescent="0.4">
      <c r="A3" s="127"/>
      <c r="B3" s="128" t="s">
        <v>1</v>
      </c>
      <c r="C3" s="129" t="s">
        <v>0</v>
      </c>
      <c r="D3" s="130">
        <f>'[1]Nov 24 - Jan 4'!AS3+1</f>
        <v>43835</v>
      </c>
      <c r="E3" s="131">
        <f>D3+1</f>
        <v>43836</v>
      </c>
      <c r="F3" s="131">
        <f t="shared" ref="F3:AS3" si="0">E3+1</f>
        <v>43837</v>
      </c>
      <c r="G3" s="132">
        <f t="shared" si="0"/>
        <v>43838</v>
      </c>
      <c r="H3" s="133">
        <f t="shared" si="0"/>
        <v>43839</v>
      </c>
      <c r="I3" s="131">
        <f t="shared" si="0"/>
        <v>43840</v>
      </c>
      <c r="J3" s="134">
        <f t="shared" si="0"/>
        <v>43841</v>
      </c>
      <c r="K3" s="135">
        <f t="shared" si="0"/>
        <v>43842</v>
      </c>
      <c r="L3" s="131">
        <f t="shared" si="0"/>
        <v>43843</v>
      </c>
      <c r="M3" s="131">
        <f t="shared" si="0"/>
        <v>43844</v>
      </c>
      <c r="N3" s="131">
        <f t="shared" si="0"/>
        <v>43845</v>
      </c>
      <c r="O3" s="131">
        <f t="shared" si="0"/>
        <v>43846</v>
      </c>
      <c r="P3" s="131">
        <f t="shared" si="0"/>
        <v>43847</v>
      </c>
      <c r="Q3" s="136">
        <f t="shared" si="0"/>
        <v>43848</v>
      </c>
      <c r="R3" s="133">
        <f t="shared" si="0"/>
        <v>43849</v>
      </c>
      <c r="S3" s="131">
        <f t="shared" si="0"/>
        <v>43850</v>
      </c>
      <c r="T3" s="131">
        <f t="shared" si="0"/>
        <v>43851</v>
      </c>
      <c r="U3" s="131">
        <f t="shared" si="0"/>
        <v>43852</v>
      </c>
      <c r="V3" s="131">
        <f t="shared" si="0"/>
        <v>43853</v>
      </c>
      <c r="W3" s="131">
        <f t="shared" si="0"/>
        <v>43854</v>
      </c>
      <c r="X3" s="134">
        <f t="shared" si="0"/>
        <v>43855</v>
      </c>
      <c r="Y3" s="135">
        <f t="shared" si="0"/>
        <v>43856</v>
      </c>
      <c r="Z3" s="131">
        <f t="shared" si="0"/>
        <v>43857</v>
      </c>
      <c r="AA3" s="131">
        <f t="shared" si="0"/>
        <v>43858</v>
      </c>
      <c r="AB3" s="131">
        <f t="shared" si="0"/>
        <v>43859</v>
      </c>
      <c r="AC3" s="131">
        <f t="shared" si="0"/>
        <v>43860</v>
      </c>
      <c r="AD3" s="131">
        <f t="shared" si="0"/>
        <v>43861</v>
      </c>
      <c r="AE3" s="136">
        <f t="shared" si="0"/>
        <v>43862</v>
      </c>
      <c r="AF3" s="133">
        <f t="shared" si="0"/>
        <v>43863</v>
      </c>
      <c r="AG3" s="131">
        <f t="shared" si="0"/>
        <v>43864</v>
      </c>
      <c r="AH3" s="131">
        <f t="shared" si="0"/>
        <v>43865</v>
      </c>
      <c r="AI3" s="131">
        <f t="shared" si="0"/>
        <v>43866</v>
      </c>
      <c r="AJ3" s="131">
        <f t="shared" si="0"/>
        <v>43867</v>
      </c>
      <c r="AK3" s="131">
        <f t="shared" si="0"/>
        <v>43868</v>
      </c>
      <c r="AL3" s="134">
        <f t="shared" si="0"/>
        <v>43869</v>
      </c>
      <c r="AM3" s="135">
        <f t="shared" si="0"/>
        <v>43870</v>
      </c>
      <c r="AN3" s="131">
        <f t="shared" si="0"/>
        <v>43871</v>
      </c>
      <c r="AO3" s="131">
        <f t="shared" si="0"/>
        <v>43872</v>
      </c>
      <c r="AP3" s="131">
        <f t="shared" si="0"/>
        <v>43873</v>
      </c>
      <c r="AQ3" s="131">
        <f t="shared" si="0"/>
        <v>43874</v>
      </c>
      <c r="AR3" s="131">
        <f t="shared" si="0"/>
        <v>43875</v>
      </c>
      <c r="AS3" s="136">
        <f t="shared" si="0"/>
        <v>43876</v>
      </c>
    </row>
    <row r="4" spans="1:45" ht="15" thickBot="1" x14ac:dyDescent="0.4">
      <c r="A4" s="97" t="s">
        <v>13</v>
      </c>
      <c r="B4" s="137" t="str">
        <f>IF(C4&lt;&gt;"", VLOOKUP(C4,[1]Troopers!A:B,2,FALSE),"")</f>
        <v>Pierce, C.</v>
      </c>
      <c r="C4" s="138">
        <v>835</v>
      </c>
      <c r="D4" s="139" t="s">
        <v>15</v>
      </c>
      <c r="E4" s="140" t="s">
        <v>15</v>
      </c>
      <c r="F4" s="140" t="s">
        <v>16</v>
      </c>
      <c r="G4" s="141" t="s">
        <v>17</v>
      </c>
      <c r="H4" s="139" t="s">
        <v>17</v>
      </c>
      <c r="I4" s="140" t="s">
        <v>16</v>
      </c>
      <c r="J4" s="142" t="s">
        <v>16</v>
      </c>
      <c r="K4" s="139" t="s">
        <v>16</v>
      </c>
      <c r="L4" s="140" t="s">
        <v>16</v>
      </c>
      <c r="M4" s="140" t="s">
        <v>17</v>
      </c>
      <c r="N4" s="140" t="s">
        <v>17</v>
      </c>
      <c r="O4" s="140" t="s">
        <v>17</v>
      </c>
      <c r="P4" s="140" t="s">
        <v>17</v>
      </c>
      <c r="Q4" s="143" t="s">
        <v>16</v>
      </c>
      <c r="R4" s="139" t="s">
        <v>16</v>
      </c>
      <c r="S4" s="140" t="s">
        <v>16</v>
      </c>
      <c r="T4" s="140" t="s">
        <v>16</v>
      </c>
      <c r="U4" s="140" t="s">
        <v>17</v>
      </c>
      <c r="V4" s="140" t="s">
        <v>17</v>
      </c>
      <c r="W4" s="188" t="s">
        <v>62</v>
      </c>
      <c r="X4" s="271" t="s">
        <v>60</v>
      </c>
      <c r="Y4" s="139" t="s">
        <v>16</v>
      </c>
      <c r="Z4" s="140" t="s">
        <v>16</v>
      </c>
      <c r="AA4" s="140" t="s">
        <v>17</v>
      </c>
      <c r="AB4" s="140" t="s">
        <v>17</v>
      </c>
      <c r="AC4" s="140" t="s">
        <v>17</v>
      </c>
      <c r="AD4" s="144" t="s">
        <v>17</v>
      </c>
      <c r="AE4" s="143" t="s">
        <v>16</v>
      </c>
      <c r="AF4" s="68" t="s">
        <v>16</v>
      </c>
      <c r="AG4" s="69" t="s">
        <v>17</v>
      </c>
      <c r="AH4" s="69" t="s">
        <v>17</v>
      </c>
      <c r="AI4" s="69" t="s">
        <v>17</v>
      </c>
      <c r="AJ4" s="69" t="s">
        <v>17</v>
      </c>
      <c r="AK4" s="286" t="s">
        <v>16</v>
      </c>
      <c r="AL4" s="70" t="s">
        <v>16</v>
      </c>
      <c r="AM4" s="68" t="s">
        <v>16</v>
      </c>
      <c r="AN4" s="69" t="s">
        <v>16</v>
      </c>
      <c r="AO4" s="69" t="s">
        <v>17</v>
      </c>
      <c r="AP4" s="69" t="s">
        <v>17</v>
      </c>
      <c r="AQ4" s="69" t="s">
        <v>17</v>
      </c>
      <c r="AR4" s="69" t="s">
        <v>17</v>
      </c>
      <c r="AS4" s="70" t="s">
        <v>16</v>
      </c>
    </row>
    <row r="5" spans="1:45" ht="15.5" thickTop="1" thickBot="1" x14ac:dyDescent="0.4">
      <c r="A5" s="100"/>
      <c r="B5" s="145"/>
      <c r="C5" s="146"/>
      <c r="D5" s="147"/>
      <c r="E5" s="148"/>
      <c r="F5" s="149"/>
      <c r="G5" s="150"/>
      <c r="H5" s="253" t="s">
        <v>50</v>
      </c>
      <c r="I5" s="149"/>
      <c r="J5" s="151"/>
      <c r="K5" s="147"/>
      <c r="L5" s="149"/>
      <c r="M5" s="149"/>
      <c r="N5" s="149"/>
      <c r="O5" s="149"/>
      <c r="P5" s="149" t="s">
        <v>37</v>
      </c>
      <c r="Q5" s="151"/>
      <c r="R5" s="147"/>
      <c r="S5" s="149"/>
      <c r="T5" s="149"/>
      <c r="U5" s="149"/>
      <c r="V5" s="149"/>
      <c r="W5" s="189" t="s">
        <v>26</v>
      </c>
      <c r="X5" s="270" t="s">
        <v>61</v>
      </c>
      <c r="Y5" s="147"/>
      <c r="Z5" s="149"/>
      <c r="AA5" s="149"/>
      <c r="AB5" s="149"/>
      <c r="AC5" s="149"/>
      <c r="AD5" s="152"/>
      <c r="AE5" s="151"/>
      <c r="AF5" s="71"/>
      <c r="AG5" s="72"/>
      <c r="AH5" s="72"/>
      <c r="AI5" s="72"/>
      <c r="AJ5" s="72"/>
      <c r="AK5" s="228"/>
      <c r="AL5" s="73"/>
      <c r="AM5" s="71"/>
      <c r="AN5" s="72"/>
      <c r="AO5" s="72"/>
      <c r="AP5" s="72"/>
      <c r="AQ5" s="72"/>
      <c r="AR5" s="72" t="s">
        <v>37</v>
      </c>
      <c r="AS5" s="73"/>
    </row>
    <row r="6" spans="1:45" ht="15.5" thickTop="1" thickBot="1" x14ac:dyDescent="0.4">
      <c r="A6" s="100" t="str">
        <f>A4</f>
        <v>Trp</v>
      </c>
      <c r="B6" s="137" t="str">
        <f>IF(C6&lt;&gt;"", VLOOKUP(C6,[1]Troopers!A:B,2,FALSE),"")</f>
        <v>Pease, M</v>
      </c>
      <c r="C6" s="146">
        <v>658</v>
      </c>
      <c r="D6" s="153" t="s">
        <v>16</v>
      </c>
      <c r="E6" s="154" t="s">
        <v>16</v>
      </c>
      <c r="F6" s="175" t="s">
        <v>25</v>
      </c>
      <c r="G6" s="176" t="s">
        <v>25</v>
      </c>
      <c r="H6" s="157" t="s">
        <v>16</v>
      </c>
      <c r="I6" s="175" t="s">
        <v>25</v>
      </c>
      <c r="J6" s="158" t="s">
        <v>18</v>
      </c>
      <c r="K6" s="157" t="s">
        <v>18</v>
      </c>
      <c r="L6" s="155" t="s">
        <v>18</v>
      </c>
      <c r="M6" s="155" t="s">
        <v>16</v>
      </c>
      <c r="N6" s="155" t="s">
        <v>16</v>
      </c>
      <c r="O6" s="155" t="s">
        <v>16</v>
      </c>
      <c r="P6" s="155" t="s">
        <v>18</v>
      </c>
      <c r="Q6" s="158" t="s">
        <v>18</v>
      </c>
      <c r="R6" s="157" t="s">
        <v>18</v>
      </c>
      <c r="S6" s="155" t="s">
        <v>18</v>
      </c>
      <c r="T6" s="155" t="s">
        <v>16</v>
      </c>
      <c r="U6" s="155" t="s">
        <v>16</v>
      </c>
      <c r="V6" s="155" t="s">
        <v>16</v>
      </c>
      <c r="W6" s="227" t="s">
        <v>18</v>
      </c>
      <c r="X6" s="158" t="s">
        <v>18</v>
      </c>
      <c r="Y6" s="157" t="s">
        <v>18</v>
      </c>
      <c r="Z6" s="155" t="s">
        <v>18</v>
      </c>
      <c r="AA6" s="155" t="s">
        <v>16</v>
      </c>
      <c r="AB6" s="155" t="s">
        <v>16</v>
      </c>
      <c r="AC6" s="155" t="s">
        <v>16</v>
      </c>
      <c r="AD6" s="159" t="s">
        <v>18</v>
      </c>
      <c r="AE6" s="158" t="s">
        <v>18</v>
      </c>
      <c r="AF6" s="71" t="s">
        <v>18</v>
      </c>
      <c r="AG6" s="72" t="s">
        <v>18</v>
      </c>
      <c r="AH6" s="72" t="s">
        <v>16</v>
      </c>
      <c r="AI6" s="72" t="s">
        <v>16</v>
      </c>
      <c r="AJ6" s="72" t="s">
        <v>16</v>
      </c>
      <c r="AK6" s="191" t="s">
        <v>18</v>
      </c>
      <c r="AL6" s="73" t="s">
        <v>18</v>
      </c>
      <c r="AM6" s="71" t="s">
        <v>18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100"/>
      <c r="B7" s="145"/>
      <c r="C7" s="146"/>
      <c r="D7" s="160"/>
      <c r="E7" s="161"/>
      <c r="F7" s="177" t="s">
        <v>24</v>
      </c>
      <c r="G7" s="178" t="s">
        <v>24</v>
      </c>
      <c r="H7" s="147"/>
      <c r="I7" s="177" t="s">
        <v>24</v>
      </c>
      <c r="J7" s="151"/>
      <c r="K7" s="147"/>
      <c r="L7" s="149"/>
      <c r="M7" s="149"/>
      <c r="N7" s="149"/>
      <c r="O7" s="149"/>
      <c r="P7" s="249" t="s">
        <v>33</v>
      </c>
      <c r="Q7" s="250" t="s">
        <v>33</v>
      </c>
      <c r="R7" s="147"/>
      <c r="S7" s="149"/>
      <c r="T7" s="149"/>
      <c r="U7" s="149"/>
      <c r="V7" s="149"/>
      <c r="W7" s="251" t="s">
        <v>45</v>
      </c>
      <c r="X7" s="252"/>
      <c r="Y7" s="147"/>
      <c r="Z7" s="149"/>
      <c r="AA7" s="149"/>
      <c r="AB7" s="149"/>
      <c r="AC7" s="149"/>
      <c r="AD7" s="152"/>
      <c r="AE7" s="151"/>
      <c r="AF7" s="71"/>
      <c r="AG7" s="72"/>
      <c r="AH7" s="72"/>
      <c r="AI7" s="72"/>
      <c r="AJ7" s="72"/>
      <c r="AK7" s="191" t="s">
        <v>26</v>
      </c>
      <c r="AL7" s="73"/>
      <c r="AM7" s="71"/>
      <c r="AN7" s="72"/>
      <c r="AO7" s="72"/>
      <c r="AP7" s="72"/>
      <c r="AQ7" s="72"/>
      <c r="AR7" s="72"/>
      <c r="AS7" s="73"/>
    </row>
    <row r="8" spans="1:45" ht="15.5" thickTop="1" thickBot="1" x14ac:dyDescent="0.4">
      <c r="A8" s="100" t="str">
        <f>A6</f>
        <v>Trp</v>
      </c>
      <c r="B8" s="137" t="str">
        <f>IF(C8&lt;&gt;"", VLOOKUP(C8,[1]Troopers!A:B,2,FALSE),"")</f>
        <v>Hopper, T.</v>
      </c>
      <c r="C8" s="146">
        <v>761</v>
      </c>
      <c r="D8" s="157" t="s">
        <v>18</v>
      </c>
      <c r="E8" s="155" t="s">
        <v>18</v>
      </c>
      <c r="F8" s="155" t="s">
        <v>16</v>
      </c>
      <c r="G8" s="156" t="s">
        <v>16</v>
      </c>
      <c r="H8" s="157" t="s">
        <v>15</v>
      </c>
      <c r="I8" s="155" t="s">
        <v>27</v>
      </c>
      <c r="J8" s="158" t="s">
        <v>16</v>
      </c>
      <c r="K8" s="157" t="s">
        <v>16</v>
      </c>
      <c r="L8" s="155" t="s">
        <v>16</v>
      </c>
      <c r="M8" s="155" t="s">
        <v>15</v>
      </c>
      <c r="N8" s="155" t="s">
        <v>15</v>
      </c>
      <c r="O8" s="155" t="s">
        <v>15</v>
      </c>
      <c r="P8" s="155" t="s">
        <v>15</v>
      </c>
      <c r="Q8" s="158" t="s">
        <v>16</v>
      </c>
      <c r="R8" s="157" t="s">
        <v>16</v>
      </c>
      <c r="S8" s="155" t="s">
        <v>16</v>
      </c>
      <c r="T8" s="155" t="s">
        <v>15</v>
      </c>
      <c r="U8" s="155" t="s">
        <v>15</v>
      </c>
      <c r="V8" s="155" t="s">
        <v>15</v>
      </c>
      <c r="W8" s="227" t="s">
        <v>16</v>
      </c>
      <c r="X8" s="269" t="s">
        <v>28</v>
      </c>
      <c r="Y8" s="157" t="s">
        <v>16</v>
      </c>
      <c r="Z8" s="155" t="s">
        <v>16</v>
      </c>
      <c r="AA8" s="155" t="s">
        <v>15</v>
      </c>
      <c r="AB8" s="155" t="s">
        <v>15</v>
      </c>
      <c r="AC8" s="155" t="s">
        <v>15</v>
      </c>
      <c r="AD8" s="258" t="s">
        <v>15</v>
      </c>
      <c r="AE8" s="158" t="s">
        <v>16</v>
      </c>
      <c r="AF8" s="71" t="s">
        <v>16</v>
      </c>
      <c r="AG8" s="72" t="s">
        <v>16</v>
      </c>
      <c r="AH8" s="72" t="s">
        <v>52</v>
      </c>
      <c r="AI8" s="72" t="s">
        <v>36</v>
      </c>
      <c r="AJ8" s="72" t="s">
        <v>36</v>
      </c>
      <c r="AK8" s="191" t="s">
        <v>27</v>
      </c>
      <c r="AL8" s="73" t="s">
        <v>16</v>
      </c>
      <c r="AM8" s="71" t="s">
        <v>16</v>
      </c>
      <c r="AN8" s="72" t="s">
        <v>16</v>
      </c>
      <c r="AO8" s="72" t="s">
        <v>27</v>
      </c>
      <c r="AP8" s="72" t="s">
        <v>27</v>
      </c>
      <c r="AQ8" s="72" t="s">
        <v>27</v>
      </c>
      <c r="AR8" s="72" t="s">
        <v>27</v>
      </c>
      <c r="AS8" s="73" t="s">
        <v>16</v>
      </c>
    </row>
    <row r="9" spans="1:45" ht="15.5" thickTop="1" thickBot="1" x14ac:dyDescent="0.4">
      <c r="A9" s="100"/>
      <c r="B9" s="145"/>
      <c r="C9" s="146"/>
      <c r="D9" s="147"/>
      <c r="E9" s="149"/>
      <c r="F9" s="149"/>
      <c r="G9" s="150"/>
      <c r="H9" s="147"/>
      <c r="I9" s="149"/>
      <c r="J9" s="151"/>
      <c r="K9" s="147"/>
      <c r="L9" s="149"/>
      <c r="M9" s="149"/>
      <c r="N9" s="149"/>
      <c r="O9" s="149"/>
      <c r="P9" s="149"/>
      <c r="Q9" s="151"/>
      <c r="R9" s="147"/>
      <c r="S9" s="149"/>
      <c r="T9" s="149"/>
      <c r="U9" s="149"/>
      <c r="V9" s="149"/>
      <c r="W9" s="161"/>
      <c r="X9" s="270" t="s">
        <v>61</v>
      </c>
      <c r="Y9" s="147"/>
      <c r="Z9" s="149"/>
      <c r="AA9" s="149"/>
      <c r="AB9" s="149"/>
      <c r="AC9" s="149"/>
      <c r="AD9" s="259" t="s">
        <v>54</v>
      </c>
      <c r="AE9" s="151"/>
      <c r="AF9" s="71"/>
      <c r="AG9" s="72"/>
      <c r="AH9" s="72"/>
      <c r="AI9" s="72"/>
      <c r="AJ9" s="72"/>
      <c r="AK9" s="191" t="s">
        <v>26</v>
      </c>
      <c r="AL9" s="73"/>
      <c r="AM9" s="71"/>
      <c r="AN9" s="72"/>
      <c r="AO9" s="72"/>
      <c r="AP9" s="72"/>
      <c r="AQ9" s="72"/>
      <c r="AR9" s="72"/>
      <c r="AS9" s="73"/>
    </row>
    <row r="10" spans="1:45" ht="15.5" thickTop="1" thickBot="1" x14ac:dyDescent="0.4">
      <c r="A10" s="100" t="str">
        <f>A8</f>
        <v>Trp</v>
      </c>
      <c r="B10" s="137" t="str">
        <f>IF(C10&lt;&gt;"", VLOOKUP(C10,[1]Troopers!A:B,2,FALSE),"")</f>
        <v>Woolery, T.</v>
      </c>
      <c r="C10" s="138">
        <v>983</v>
      </c>
      <c r="D10" s="157" t="s">
        <v>16</v>
      </c>
      <c r="E10" s="155" t="s">
        <v>16</v>
      </c>
      <c r="F10" s="155" t="s">
        <v>19</v>
      </c>
      <c r="G10" s="156" t="s">
        <v>19</v>
      </c>
      <c r="H10" s="157" t="s">
        <v>16</v>
      </c>
      <c r="I10" s="155" t="s">
        <v>19</v>
      </c>
      <c r="J10" s="158" t="s">
        <v>19</v>
      </c>
      <c r="K10" s="157" t="s">
        <v>19</v>
      </c>
      <c r="L10" s="155" t="s">
        <v>19</v>
      </c>
      <c r="M10" s="155" t="s">
        <v>16</v>
      </c>
      <c r="N10" s="155" t="s">
        <v>16</v>
      </c>
      <c r="O10" s="155" t="s">
        <v>16</v>
      </c>
      <c r="P10" s="155" t="s">
        <v>19</v>
      </c>
      <c r="Q10" s="158" t="s">
        <v>19</v>
      </c>
      <c r="R10" s="157" t="s">
        <v>19</v>
      </c>
      <c r="S10" s="155" t="s">
        <v>19</v>
      </c>
      <c r="T10" s="155" t="s">
        <v>16</v>
      </c>
      <c r="U10" s="155" t="s">
        <v>16</v>
      </c>
      <c r="V10" s="155" t="s">
        <v>16</v>
      </c>
      <c r="W10" s="227" t="s">
        <v>19</v>
      </c>
      <c r="X10" s="269" t="s">
        <v>19</v>
      </c>
      <c r="Y10" s="157" t="s">
        <v>19</v>
      </c>
      <c r="Z10" s="155" t="s">
        <v>19</v>
      </c>
      <c r="AA10" s="155" t="s">
        <v>16</v>
      </c>
      <c r="AB10" s="155" t="s">
        <v>16</v>
      </c>
      <c r="AC10" s="155" t="s">
        <v>16</v>
      </c>
      <c r="AD10" s="159" t="s">
        <v>19</v>
      </c>
      <c r="AE10" s="158" t="s">
        <v>19</v>
      </c>
      <c r="AF10" s="71" t="s">
        <v>19</v>
      </c>
      <c r="AG10" s="72" t="s">
        <v>19</v>
      </c>
      <c r="AH10" s="72" t="s">
        <v>16</v>
      </c>
      <c r="AI10" s="72" t="s">
        <v>16</v>
      </c>
      <c r="AJ10" s="72" t="s">
        <v>16</v>
      </c>
      <c r="AK10" s="245" t="s">
        <v>19</v>
      </c>
      <c r="AL10" s="73" t="s">
        <v>19</v>
      </c>
      <c r="AM10" s="71" t="s">
        <v>19</v>
      </c>
      <c r="AN10" s="72" t="s">
        <v>19</v>
      </c>
      <c r="AO10" s="72" t="s">
        <v>16</v>
      </c>
      <c r="AP10" s="72" t="s">
        <v>16</v>
      </c>
      <c r="AQ10" s="72" t="s">
        <v>16</v>
      </c>
      <c r="AR10" s="72" t="s">
        <v>19</v>
      </c>
      <c r="AS10" s="73" t="s">
        <v>19</v>
      </c>
    </row>
    <row r="11" spans="1:45" ht="15.5" thickTop="1" thickBot="1" x14ac:dyDescent="0.4">
      <c r="A11" s="100"/>
      <c r="B11" s="145"/>
      <c r="C11" s="146"/>
      <c r="D11" s="147"/>
      <c r="E11" s="149"/>
      <c r="F11" s="149"/>
      <c r="G11" s="150"/>
      <c r="H11" s="147"/>
      <c r="I11" s="149"/>
      <c r="J11" s="151"/>
      <c r="K11" s="147"/>
      <c r="L11" s="149"/>
      <c r="M11" s="149"/>
      <c r="N11" s="149"/>
      <c r="O11" s="149"/>
      <c r="P11" s="149"/>
      <c r="Q11" s="151"/>
      <c r="R11" s="147"/>
      <c r="S11" s="149"/>
      <c r="T11" s="149"/>
      <c r="U11" s="149"/>
      <c r="V11" s="149"/>
      <c r="W11" s="161"/>
      <c r="X11" s="270" t="s">
        <v>61</v>
      </c>
      <c r="Y11" s="147"/>
      <c r="Z11" s="149"/>
      <c r="AA11" s="149"/>
      <c r="AB11" s="149"/>
      <c r="AC11" s="149"/>
      <c r="AD11" s="152"/>
      <c r="AE11" s="151"/>
      <c r="AF11" s="71"/>
      <c r="AG11" s="72"/>
      <c r="AH11" s="72"/>
      <c r="AI11" s="72"/>
      <c r="AJ11" s="72"/>
      <c r="AK11" s="245" t="s">
        <v>54</v>
      </c>
      <c r="AL11" s="73"/>
      <c r="AM11" s="71"/>
      <c r="AN11" s="72"/>
      <c r="AO11" s="72"/>
      <c r="AP11" s="72"/>
      <c r="AQ11" s="72"/>
      <c r="AR11" s="72"/>
      <c r="AS11" s="73"/>
    </row>
    <row r="12" spans="1:45" ht="15.5" thickTop="1" thickBot="1" x14ac:dyDescent="0.4">
      <c r="A12" s="100" t="str">
        <f>A10</f>
        <v>Trp</v>
      </c>
      <c r="B12" s="137" t="str">
        <f>IF(C12&lt;&gt;"", VLOOKUP(C12,[1]Troopers!A:B,2,FALSE),"")</f>
        <v>Pratt, C.</v>
      </c>
      <c r="C12" s="146">
        <v>1189</v>
      </c>
      <c r="D12" s="157" t="s">
        <v>17</v>
      </c>
      <c r="E12" s="155" t="s">
        <v>17</v>
      </c>
      <c r="F12" s="155" t="s">
        <v>17</v>
      </c>
      <c r="G12" s="156" t="s">
        <v>16</v>
      </c>
      <c r="H12" s="157" t="s">
        <v>16</v>
      </c>
      <c r="I12" s="155">
        <v>7.5</v>
      </c>
      <c r="J12" s="158" t="s">
        <v>16</v>
      </c>
      <c r="K12" s="157" t="s">
        <v>16</v>
      </c>
      <c r="L12" s="155" t="s">
        <v>16</v>
      </c>
      <c r="M12" s="155" t="s">
        <v>18</v>
      </c>
      <c r="N12" s="155" t="s">
        <v>18</v>
      </c>
      <c r="O12" s="155" t="s">
        <v>18</v>
      </c>
      <c r="P12" s="155" t="s">
        <v>18</v>
      </c>
      <c r="Q12" s="158" t="s">
        <v>16</v>
      </c>
      <c r="R12" s="157" t="s">
        <v>16</v>
      </c>
      <c r="S12" s="155" t="s">
        <v>16</v>
      </c>
      <c r="T12" s="155" t="s">
        <v>18</v>
      </c>
      <c r="U12" s="155" t="s">
        <v>18</v>
      </c>
      <c r="V12" s="155" t="s">
        <v>46</v>
      </c>
      <c r="W12" s="190" t="s">
        <v>17</v>
      </c>
      <c r="X12" s="158" t="s">
        <v>16</v>
      </c>
      <c r="Y12" s="157" t="s">
        <v>16</v>
      </c>
      <c r="Z12" s="155" t="s">
        <v>16</v>
      </c>
      <c r="AA12" s="155" t="s">
        <v>18</v>
      </c>
      <c r="AB12" s="155" t="s">
        <v>18</v>
      </c>
      <c r="AC12" s="155" t="s">
        <v>18</v>
      </c>
      <c r="AD12" s="159" t="s">
        <v>18</v>
      </c>
      <c r="AE12" s="158" t="s">
        <v>16</v>
      </c>
      <c r="AF12" s="71" t="s">
        <v>16</v>
      </c>
      <c r="AG12" s="72" t="s">
        <v>16</v>
      </c>
      <c r="AH12" s="72" t="s">
        <v>18</v>
      </c>
      <c r="AI12" s="72" t="s">
        <v>18</v>
      </c>
      <c r="AJ12" s="72" t="s">
        <v>18</v>
      </c>
      <c r="AK12" s="228" t="s">
        <v>18</v>
      </c>
      <c r="AL12" s="73" t="s">
        <v>16</v>
      </c>
      <c r="AM12" s="71" t="s">
        <v>16</v>
      </c>
      <c r="AN12" s="72" t="s">
        <v>16</v>
      </c>
      <c r="AO12" s="72" t="s">
        <v>18</v>
      </c>
      <c r="AP12" s="72" t="s">
        <v>18</v>
      </c>
      <c r="AQ12" s="72" t="s">
        <v>18</v>
      </c>
      <c r="AR12" s="72" t="s">
        <v>18</v>
      </c>
      <c r="AS12" s="73" t="s">
        <v>16</v>
      </c>
    </row>
    <row r="13" spans="1:45" ht="15.5" thickTop="1" thickBot="1" x14ac:dyDescent="0.4">
      <c r="A13" s="100"/>
      <c r="B13" s="145"/>
      <c r="C13" s="146"/>
      <c r="D13" s="147"/>
      <c r="E13" s="149"/>
      <c r="F13" s="149"/>
      <c r="G13" s="150"/>
      <c r="H13" s="147"/>
      <c r="I13" s="244" t="s">
        <v>40</v>
      </c>
      <c r="J13" s="151"/>
      <c r="K13" s="147"/>
      <c r="L13" s="149"/>
      <c r="M13" s="149"/>
      <c r="N13" s="149"/>
      <c r="O13" s="149"/>
      <c r="P13" s="149"/>
      <c r="Q13" s="151"/>
      <c r="R13" s="147"/>
      <c r="S13" s="149"/>
      <c r="T13" s="149"/>
      <c r="U13" s="149"/>
      <c r="V13" s="251" t="s">
        <v>45</v>
      </c>
      <c r="W13" s="189" t="s">
        <v>26</v>
      </c>
      <c r="X13" s="151"/>
      <c r="Y13" s="147"/>
      <c r="Z13" s="149"/>
      <c r="AA13" s="149"/>
      <c r="AB13" s="149"/>
      <c r="AC13" s="149"/>
      <c r="AD13" s="152"/>
      <c r="AE13" s="151"/>
      <c r="AF13" s="71"/>
      <c r="AG13" s="72"/>
      <c r="AH13" s="72" t="s">
        <v>37</v>
      </c>
      <c r="AI13" s="72" t="s">
        <v>37</v>
      </c>
      <c r="AJ13" s="72" t="s">
        <v>37</v>
      </c>
      <c r="AK13" s="228" t="s">
        <v>37</v>
      </c>
      <c r="AL13" s="73" t="s">
        <v>37</v>
      </c>
      <c r="AM13" s="71" t="s">
        <v>37</v>
      </c>
      <c r="AN13" s="72" t="s">
        <v>37</v>
      </c>
      <c r="AO13" s="72" t="s">
        <v>37</v>
      </c>
      <c r="AP13" s="72" t="s">
        <v>37</v>
      </c>
      <c r="AQ13" s="72" t="s">
        <v>37</v>
      </c>
      <c r="AR13" s="72" t="s">
        <v>37</v>
      </c>
      <c r="AS13" s="73" t="s">
        <v>37</v>
      </c>
    </row>
    <row r="14" spans="1:45" ht="15.5" thickTop="1" thickBot="1" x14ac:dyDescent="0.4">
      <c r="A14" s="100" t="str">
        <f>A12</f>
        <v>Trp</v>
      </c>
      <c r="B14" s="137" t="str">
        <f>IF(C14&lt;&gt;"", VLOOKUP(C14,[1]Troopers!A:B,2,FALSE),"")</f>
        <v/>
      </c>
      <c r="C14" s="146"/>
      <c r="D14" s="157"/>
      <c r="E14" s="155" t="s">
        <v>16</v>
      </c>
      <c r="F14" s="155" t="s">
        <v>16</v>
      </c>
      <c r="G14" s="156" t="s">
        <v>16</v>
      </c>
      <c r="H14" s="157"/>
      <c r="I14" s="155"/>
      <c r="J14" s="158"/>
      <c r="K14" s="157"/>
      <c r="L14" s="155" t="s">
        <v>16</v>
      </c>
      <c r="M14" s="155" t="s">
        <v>16</v>
      </c>
      <c r="N14" s="155" t="s">
        <v>16</v>
      </c>
      <c r="O14" s="155"/>
      <c r="P14" s="155"/>
      <c r="Q14" s="158"/>
      <c r="R14" s="157"/>
      <c r="S14" s="155" t="s">
        <v>16</v>
      </c>
      <c r="T14" s="155" t="s">
        <v>16</v>
      </c>
      <c r="U14" s="155" t="s">
        <v>16</v>
      </c>
      <c r="V14" s="155"/>
      <c r="W14" s="227"/>
      <c r="X14" s="158"/>
      <c r="Y14" s="157"/>
      <c r="Z14" s="155" t="s">
        <v>16</v>
      </c>
      <c r="AA14" s="155" t="s">
        <v>16</v>
      </c>
      <c r="AB14" s="155" t="s">
        <v>16</v>
      </c>
      <c r="AC14" s="155"/>
      <c r="AD14" s="159"/>
      <c r="AE14" s="158"/>
      <c r="AF14" s="71"/>
      <c r="AG14" s="72" t="s">
        <v>16</v>
      </c>
      <c r="AH14" s="72" t="s">
        <v>16</v>
      </c>
      <c r="AI14" s="72" t="s">
        <v>16</v>
      </c>
      <c r="AJ14" s="72"/>
      <c r="AK14" s="228"/>
      <c r="AL14" s="73"/>
      <c r="AM14" s="71"/>
      <c r="AN14" s="72" t="s">
        <v>16</v>
      </c>
      <c r="AO14" s="72" t="s">
        <v>16</v>
      </c>
      <c r="AP14" s="72" t="s">
        <v>16</v>
      </c>
      <c r="AQ14" s="72"/>
      <c r="AR14" s="72"/>
      <c r="AS14" s="73"/>
    </row>
    <row r="15" spans="1:45" ht="15.5" thickTop="1" thickBot="1" x14ac:dyDescent="0.4">
      <c r="A15" s="100"/>
      <c r="B15" s="145"/>
      <c r="C15" s="146" t="s">
        <v>22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</row>
    <row r="16" spans="1:45" ht="15.5" thickTop="1" thickBot="1" x14ac:dyDescent="0.4">
      <c r="A16" s="100" t="str">
        <f>A14</f>
        <v>Trp</v>
      </c>
      <c r="B16" s="137" t="str">
        <f>IF(C16&lt;&gt;"", VLOOKUP(C16,[1]Troopers!A:B,2,FALSE),"")</f>
        <v>Richardson, A.</v>
      </c>
      <c r="C16" s="146">
        <v>1039</v>
      </c>
      <c r="D16" s="157" t="s">
        <v>16</v>
      </c>
      <c r="E16" s="155" t="s">
        <v>16</v>
      </c>
      <c r="F16" s="209" t="s">
        <v>17</v>
      </c>
      <c r="G16" s="210" t="s">
        <v>17</v>
      </c>
      <c r="H16" s="157" t="s">
        <v>16</v>
      </c>
      <c r="I16" s="209" t="s">
        <v>17</v>
      </c>
      <c r="J16" s="213" t="s">
        <v>17</v>
      </c>
      <c r="K16" s="214" t="s">
        <v>17</v>
      </c>
      <c r="L16" s="209" t="s">
        <v>17</v>
      </c>
      <c r="M16" s="155" t="s">
        <v>16</v>
      </c>
      <c r="N16" s="155" t="s">
        <v>16</v>
      </c>
      <c r="O16" s="155" t="s">
        <v>16</v>
      </c>
      <c r="P16" s="209" t="s">
        <v>17</v>
      </c>
      <c r="Q16" s="213" t="s">
        <v>17</v>
      </c>
      <c r="R16" s="214" t="s">
        <v>17</v>
      </c>
      <c r="S16" s="227" t="s">
        <v>17</v>
      </c>
      <c r="T16" s="155" t="s">
        <v>16</v>
      </c>
      <c r="U16" s="155" t="s">
        <v>16</v>
      </c>
      <c r="V16" s="155" t="s">
        <v>16</v>
      </c>
      <c r="W16" s="209" t="s">
        <v>39</v>
      </c>
      <c r="X16" s="213" t="s">
        <v>17</v>
      </c>
      <c r="Y16" s="214" t="s">
        <v>17</v>
      </c>
      <c r="Z16" s="209" t="s">
        <v>17</v>
      </c>
      <c r="AA16" s="155" t="s">
        <v>16</v>
      </c>
      <c r="AB16" s="155" t="s">
        <v>16</v>
      </c>
      <c r="AC16" s="155" t="s">
        <v>16</v>
      </c>
      <c r="AD16" s="217" t="s">
        <v>17</v>
      </c>
      <c r="AE16" s="213" t="s">
        <v>17</v>
      </c>
      <c r="AF16" s="218" t="s">
        <v>17</v>
      </c>
      <c r="AG16" s="219" t="s">
        <v>17</v>
      </c>
      <c r="AH16" s="72" t="s">
        <v>16</v>
      </c>
      <c r="AI16" s="72" t="s">
        <v>16</v>
      </c>
      <c r="AJ16" s="72" t="s">
        <v>16</v>
      </c>
      <c r="AK16" s="219" t="s">
        <v>17</v>
      </c>
      <c r="AL16" s="221" t="s">
        <v>17</v>
      </c>
      <c r="AM16" s="218" t="s">
        <v>17</v>
      </c>
      <c r="AN16" s="219" t="s">
        <v>17</v>
      </c>
      <c r="AO16" s="72" t="s">
        <v>16</v>
      </c>
      <c r="AP16" s="72" t="s">
        <v>16</v>
      </c>
      <c r="AQ16" s="72" t="s">
        <v>16</v>
      </c>
      <c r="AR16" s="219" t="s">
        <v>17</v>
      </c>
      <c r="AS16" s="221" t="s">
        <v>17</v>
      </c>
    </row>
    <row r="17" spans="1:45" ht="15.5" thickTop="1" thickBot="1" x14ac:dyDescent="0.4">
      <c r="A17" s="100"/>
      <c r="B17" s="145"/>
      <c r="C17" s="146"/>
      <c r="D17" s="147"/>
      <c r="E17" s="149"/>
      <c r="F17" s="211" t="s">
        <v>38</v>
      </c>
      <c r="G17" s="212" t="s">
        <v>38</v>
      </c>
      <c r="H17" s="147"/>
      <c r="I17" s="211" t="s">
        <v>38</v>
      </c>
      <c r="J17" s="215" t="s">
        <v>38</v>
      </c>
      <c r="K17" s="216" t="s">
        <v>38</v>
      </c>
      <c r="L17" s="211" t="s">
        <v>38</v>
      </c>
      <c r="M17" s="149"/>
      <c r="N17" s="149"/>
      <c r="O17" s="149"/>
      <c r="P17" s="211" t="s">
        <v>38</v>
      </c>
      <c r="Q17" s="215" t="s">
        <v>38</v>
      </c>
      <c r="R17" s="216" t="s">
        <v>38</v>
      </c>
      <c r="S17" s="161"/>
      <c r="T17" s="149"/>
      <c r="U17" s="149"/>
      <c r="V17" s="251" t="s">
        <v>48</v>
      </c>
      <c r="W17" s="189" t="s">
        <v>26</v>
      </c>
      <c r="X17" s="215" t="s">
        <v>38</v>
      </c>
      <c r="Y17" s="216" t="s">
        <v>38</v>
      </c>
      <c r="Z17" s="211" t="s">
        <v>38</v>
      </c>
      <c r="AA17" s="149"/>
      <c r="AB17" s="149"/>
      <c r="AC17" s="149"/>
      <c r="AD17" s="220" t="s">
        <v>38</v>
      </c>
      <c r="AE17" s="215" t="s">
        <v>38</v>
      </c>
      <c r="AF17" s="218" t="s">
        <v>38</v>
      </c>
      <c r="AG17" s="219" t="s">
        <v>38</v>
      </c>
      <c r="AH17" s="72"/>
      <c r="AI17" s="72"/>
      <c r="AJ17" s="72"/>
      <c r="AK17" s="219" t="s">
        <v>38</v>
      </c>
      <c r="AL17" s="221" t="s">
        <v>38</v>
      </c>
      <c r="AM17" s="218" t="s">
        <v>38</v>
      </c>
      <c r="AN17" s="219" t="s">
        <v>38</v>
      </c>
      <c r="AO17" s="72"/>
      <c r="AP17" s="72"/>
      <c r="AQ17" s="72"/>
      <c r="AR17" s="219" t="s">
        <v>38</v>
      </c>
      <c r="AS17" s="221" t="s">
        <v>38</v>
      </c>
    </row>
    <row r="18" spans="1:45" ht="15.5" thickTop="1" thickBot="1" x14ac:dyDescent="0.4">
      <c r="A18" s="100" t="str">
        <f>A16</f>
        <v>Trp</v>
      </c>
      <c r="B18" s="137" t="str">
        <f>IF(C18&lt;&gt;"", VLOOKUP(C18,[1]Troopers!A:B,2,FALSE),"")</f>
        <v>Ford, J.</v>
      </c>
      <c r="C18" s="146">
        <v>647</v>
      </c>
      <c r="D18" s="157" t="s">
        <v>19</v>
      </c>
      <c r="E18" s="155" t="s">
        <v>19</v>
      </c>
      <c r="F18" s="155" t="s">
        <v>16</v>
      </c>
      <c r="G18" s="156" t="s">
        <v>16</v>
      </c>
      <c r="H18" s="157" t="s">
        <v>19</v>
      </c>
      <c r="I18" s="155" t="s">
        <v>19</v>
      </c>
      <c r="J18" s="158" t="s">
        <v>16</v>
      </c>
      <c r="K18" s="157" t="s">
        <v>16</v>
      </c>
      <c r="L18" s="155" t="s">
        <v>16</v>
      </c>
      <c r="M18" s="155" t="s">
        <v>19</v>
      </c>
      <c r="N18" s="155" t="s">
        <v>19</v>
      </c>
      <c r="O18" s="155" t="s">
        <v>19</v>
      </c>
      <c r="P18" s="155" t="s">
        <v>19</v>
      </c>
      <c r="Q18" s="158" t="s">
        <v>16</v>
      </c>
      <c r="R18" s="157" t="s">
        <v>16</v>
      </c>
      <c r="S18" s="155" t="s">
        <v>16</v>
      </c>
      <c r="T18" s="155" t="s">
        <v>19</v>
      </c>
      <c r="U18" s="155" t="s">
        <v>19</v>
      </c>
      <c r="V18" s="155" t="s">
        <v>19</v>
      </c>
      <c r="W18" s="190" t="s">
        <v>27</v>
      </c>
      <c r="X18" s="158" t="s">
        <v>16</v>
      </c>
      <c r="Y18" s="157" t="s">
        <v>16</v>
      </c>
      <c r="Z18" s="155" t="s">
        <v>16</v>
      </c>
      <c r="AA18" s="155" t="s">
        <v>19</v>
      </c>
      <c r="AB18" s="155" t="s">
        <v>19</v>
      </c>
      <c r="AC18" s="155" t="s">
        <v>19</v>
      </c>
      <c r="AD18" s="258" t="s">
        <v>19</v>
      </c>
      <c r="AE18" s="158" t="s">
        <v>16</v>
      </c>
      <c r="AF18" s="71" t="s">
        <v>16</v>
      </c>
      <c r="AG18" s="72" t="s">
        <v>16</v>
      </c>
      <c r="AH18" s="72" t="s">
        <v>36</v>
      </c>
      <c r="AI18" s="283" t="s">
        <v>36</v>
      </c>
      <c r="AJ18" s="283" t="s">
        <v>36</v>
      </c>
      <c r="AK18" s="283" t="s">
        <v>36</v>
      </c>
      <c r="AL18" s="73" t="s">
        <v>16</v>
      </c>
      <c r="AM18" s="71" t="s">
        <v>16</v>
      </c>
      <c r="AN18" s="72" t="s">
        <v>16</v>
      </c>
      <c r="AO18" s="72" t="s">
        <v>36</v>
      </c>
      <c r="AP18" s="72" t="s">
        <v>36</v>
      </c>
      <c r="AQ18" s="72" t="s">
        <v>36</v>
      </c>
      <c r="AR18" s="72" t="s">
        <v>36</v>
      </c>
      <c r="AS18" s="73" t="s">
        <v>16</v>
      </c>
    </row>
    <row r="19" spans="1:45" ht="15.5" thickTop="1" thickBot="1" x14ac:dyDescent="0.4">
      <c r="A19" s="100"/>
      <c r="B19" s="145"/>
      <c r="C19" s="146"/>
      <c r="D19" s="147"/>
      <c r="E19" s="149"/>
      <c r="F19" s="149"/>
      <c r="G19" s="150"/>
      <c r="H19" s="147"/>
      <c r="I19" s="149"/>
      <c r="J19" s="151"/>
      <c r="K19" s="147"/>
      <c r="L19" s="149"/>
      <c r="M19" s="149"/>
      <c r="N19" s="149"/>
      <c r="O19" s="149"/>
      <c r="P19" s="149"/>
      <c r="Q19" s="151"/>
      <c r="R19" s="147"/>
      <c r="S19" s="149"/>
      <c r="T19" s="149"/>
      <c r="U19" s="149"/>
      <c r="V19" s="149"/>
      <c r="W19" s="189" t="s">
        <v>26</v>
      </c>
      <c r="X19" s="151"/>
      <c r="Y19" s="147"/>
      <c r="Z19" s="149"/>
      <c r="AA19" s="162"/>
      <c r="AB19" s="149"/>
      <c r="AC19" s="149"/>
      <c r="AD19" s="259" t="s">
        <v>54</v>
      </c>
      <c r="AE19" s="151"/>
      <c r="AF19" s="71"/>
      <c r="AG19" s="72"/>
      <c r="AH19" s="72"/>
      <c r="AI19" s="283" t="s">
        <v>61</v>
      </c>
      <c r="AJ19" s="283" t="s">
        <v>61</v>
      </c>
      <c r="AK19" s="283" t="s">
        <v>61</v>
      </c>
      <c r="AL19" s="73"/>
      <c r="AM19" s="71"/>
      <c r="AN19" s="72"/>
      <c r="AO19" s="72"/>
      <c r="AP19" s="72"/>
      <c r="AQ19" s="72"/>
      <c r="AR19" s="72"/>
      <c r="AS19" s="73"/>
    </row>
    <row r="20" spans="1:45" ht="15.5" thickTop="1" thickBot="1" x14ac:dyDescent="0.4">
      <c r="A20" s="100" t="str">
        <f>A18</f>
        <v>Trp</v>
      </c>
      <c r="B20" s="137" t="str">
        <f>IF(C20&lt;&gt;"", VLOOKUP(C20,[1]Troopers!A:B,2,FALSE),"")</f>
        <v>Bellesen, J.</v>
      </c>
      <c r="C20" s="146">
        <v>380</v>
      </c>
      <c r="D20" s="157" t="s">
        <v>16</v>
      </c>
      <c r="E20" s="155" t="s">
        <v>16</v>
      </c>
      <c r="F20" s="155" t="s">
        <v>15</v>
      </c>
      <c r="G20" s="156" t="s">
        <v>15</v>
      </c>
      <c r="H20" s="157" t="s">
        <v>16</v>
      </c>
      <c r="I20" s="155" t="s">
        <v>15</v>
      </c>
      <c r="J20" s="158" t="s">
        <v>15</v>
      </c>
      <c r="K20" s="157" t="s">
        <v>15</v>
      </c>
      <c r="L20" s="155" t="s">
        <v>15</v>
      </c>
      <c r="M20" s="155" t="s">
        <v>16</v>
      </c>
      <c r="N20" s="155" t="s">
        <v>16</v>
      </c>
      <c r="O20" s="155" t="s">
        <v>16</v>
      </c>
      <c r="P20" s="155" t="s">
        <v>15</v>
      </c>
      <c r="Q20" s="158" t="s">
        <v>15</v>
      </c>
      <c r="R20" s="157" t="s">
        <v>15</v>
      </c>
      <c r="S20" s="155" t="s">
        <v>15</v>
      </c>
      <c r="T20" s="155" t="s">
        <v>16</v>
      </c>
      <c r="U20" s="155" t="s">
        <v>16</v>
      </c>
      <c r="V20" s="155" t="s">
        <v>16</v>
      </c>
      <c r="W20" s="227" t="s">
        <v>15</v>
      </c>
      <c r="X20" s="269" t="s">
        <v>15</v>
      </c>
      <c r="Y20" s="157" t="s">
        <v>15</v>
      </c>
      <c r="Z20" s="155" t="s">
        <v>15</v>
      </c>
      <c r="AA20" s="155" t="s">
        <v>16</v>
      </c>
      <c r="AB20" s="155" t="s">
        <v>16</v>
      </c>
      <c r="AC20" s="155" t="s">
        <v>16</v>
      </c>
      <c r="AD20" s="159" t="s">
        <v>15</v>
      </c>
      <c r="AE20" s="158" t="s">
        <v>15</v>
      </c>
      <c r="AF20" s="71" t="s">
        <v>15</v>
      </c>
      <c r="AG20" s="72" t="s">
        <v>15</v>
      </c>
      <c r="AH20" s="72" t="s">
        <v>16</v>
      </c>
      <c r="AI20" s="72" t="s">
        <v>16</v>
      </c>
      <c r="AJ20" s="72" t="s">
        <v>16</v>
      </c>
      <c r="AK20" s="245" t="s">
        <v>15</v>
      </c>
      <c r="AL20" s="73" t="s">
        <v>15</v>
      </c>
      <c r="AM20" s="71" t="s">
        <v>15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15</v>
      </c>
      <c r="AS20" s="73" t="s">
        <v>15</v>
      </c>
    </row>
    <row r="21" spans="1:45" ht="15.5" thickTop="1" thickBot="1" x14ac:dyDescent="0.4">
      <c r="A21" s="100"/>
      <c r="B21" s="145"/>
      <c r="C21" s="146"/>
      <c r="D21" s="147"/>
      <c r="E21" s="149"/>
      <c r="F21" s="149"/>
      <c r="G21" s="150"/>
      <c r="H21" s="147"/>
      <c r="I21" s="149"/>
      <c r="J21" s="151"/>
      <c r="K21" s="147"/>
      <c r="L21" s="149"/>
      <c r="M21" s="149"/>
      <c r="N21" s="149"/>
      <c r="O21" s="149"/>
      <c r="P21" s="149" t="s">
        <v>37</v>
      </c>
      <c r="Q21" s="151"/>
      <c r="R21" s="147"/>
      <c r="S21" s="149"/>
      <c r="T21" s="149"/>
      <c r="U21" s="149"/>
      <c r="V21" s="149"/>
      <c r="W21" s="161"/>
      <c r="X21" s="270" t="s">
        <v>61</v>
      </c>
      <c r="Y21" s="147"/>
      <c r="Z21" s="149"/>
      <c r="AA21" s="149"/>
      <c r="AB21" s="149"/>
      <c r="AC21" s="149"/>
      <c r="AD21" s="152"/>
      <c r="AE21" s="151"/>
      <c r="AF21" s="71"/>
      <c r="AG21" s="72"/>
      <c r="AH21" s="72"/>
      <c r="AI21" s="72"/>
      <c r="AJ21" s="72"/>
      <c r="AK21" s="245" t="s">
        <v>54</v>
      </c>
      <c r="AL21" s="73"/>
      <c r="AM21" s="71"/>
      <c r="AN21" s="72"/>
      <c r="AO21" s="72"/>
      <c r="AP21" s="72"/>
      <c r="AQ21" s="72"/>
      <c r="AR21" s="72"/>
      <c r="AS21" s="73"/>
    </row>
    <row r="22" spans="1:45" ht="15.5" thickTop="1" thickBot="1" x14ac:dyDescent="0.4">
      <c r="A22" s="100" t="str">
        <f>A20</f>
        <v>Trp</v>
      </c>
      <c r="B22" s="137" t="e">
        <f>IF(C22&lt;&gt;"", VLOOKUP(C22,[1]Troopers!A:B,2,FALSE),"")</f>
        <v>#N/A</v>
      </c>
      <c r="C22" s="146" t="s">
        <v>20</v>
      </c>
      <c r="D22" s="157">
        <v>2</v>
      </c>
      <c r="E22" s="155">
        <v>2</v>
      </c>
      <c r="F22" s="155">
        <v>2</v>
      </c>
      <c r="G22" s="156">
        <v>2</v>
      </c>
      <c r="H22" s="157">
        <v>2</v>
      </c>
      <c r="I22" s="155">
        <v>4</v>
      </c>
      <c r="J22" s="158">
        <v>2</v>
      </c>
      <c r="K22" s="157">
        <v>2</v>
      </c>
      <c r="L22" s="155">
        <v>2</v>
      </c>
      <c r="M22" s="155">
        <v>2</v>
      </c>
      <c r="N22" s="155">
        <v>2</v>
      </c>
      <c r="O22" s="155">
        <v>2</v>
      </c>
      <c r="P22" s="155">
        <v>3</v>
      </c>
      <c r="Q22" s="158">
        <v>2</v>
      </c>
      <c r="R22" s="157">
        <v>2</v>
      </c>
      <c r="S22" s="155">
        <v>2</v>
      </c>
      <c r="T22" s="155">
        <v>2</v>
      </c>
      <c r="U22" s="155">
        <v>2</v>
      </c>
      <c r="V22" s="155">
        <v>2</v>
      </c>
      <c r="W22" s="227">
        <v>3.5</v>
      </c>
      <c r="X22" s="158">
        <v>2</v>
      </c>
      <c r="Y22" s="157">
        <v>2</v>
      </c>
      <c r="Z22" s="155">
        <v>2</v>
      </c>
      <c r="AA22" s="155">
        <v>2</v>
      </c>
      <c r="AB22" s="155">
        <v>2</v>
      </c>
      <c r="AC22" s="155">
        <v>2</v>
      </c>
      <c r="AD22" s="159">
        <v>4</v>
      </c>
      <c r="AE22" s="158">
        <v>2</v>
      </c>
      <c r="AF22" s="71">
        <v>2</v>
      </c>
      <c r="AG22" s="72">
        <v>2</v>
      </c>
      <c r="AH22" s="234">
        <v>1.5</v>
      </c>
      <c r="AI22" s="234">
        <v>1.5</v>
      </c>
      <c r="AJ22" s="234">
        <v>1.5</v>
      </c>
      <c r="AK22" s="228">
        <v>3.5</v>
      </c>
      <c r="AL22" s="73">
        <v>2</v>
      </c>
      <c r="AM22" s="71">
        <v>2</v>
      </c>
      <c r="AN22" s="72">
        <v>2</v>
      </c>
      <c r="AO22" s="234">
        <v>1.5</v>
      </c>
      <c r="AP22" s="234">
        <v>1.5</v>
      </c>
      <c r="AQ22" s="234">
        <v>1.5</v>
      </c>
      <c r="AR22" s="72">
        <v>3.5</v>
      </c>
      <c r="AS22" s="73">
        <v>2</v>
      </c>
    </row>
    <row r="23" spans="1:45" ht="15.5" thickTop="1" thickBot="1" x14ac:dyDescent="0.4">
      <c r="A23" s="100"/>
      <c r="B23" s="145"/>
      <c r="C23" s="146" t="s">
        <v>32</v>
      </c>
      <c r="D23" s="147">
        <v>2</v>
      </c>
      <c r="E23" s="149">
        <v>2</v>
      </c>
      <c r="F23" s="149">
        <v>2</v>
      </c>
      <c r="G23" s="150">
        <v>2</v>
      </c>
      <c r="H23" s="147">
        <v>2</v>
      </c>
      <c r="I23" s="149">
        <v>2</v>
      </c>
      <c r="J23" s="151">
        <v>2</v>
      </c>
      <c r="K23" s="147">
        <v>2</v>
      </c>
      <c r="L23" s="149">
        <v>2</v>
      </c>
      <c r="M23" s="149">
        <v>2</v>
      </c>
      <c r="N23" s="149">
        <v>2</v>
      </c>
      <c r="O23" s="149">
        <v>2</v>
      </c>
      <c r="P23" s="149">
        <v>3</v>
      </c>
      <c r="Q23" s="151">
        <v>2</v>
      </c>
      <c r="R23" s="147">
        <v>2</v>
      </c>
      <c r="S23" s="149">
        <v>2</v>
      </c>
      <c r="T23" s="149">
        <v>2</v>
      </c>
      <c r="U23" s="149">
        <v>2</v>
      </c>
      <c r="V23" s="149">
        <v>2</v>
      </c>
      <c r="W23" s="161">
        <v>4.5</v>
      </c>
      <c r="X23" s="151">
        <v>2</v>
      </c>
      <c r="Y23" s="147">
        <v>2</v>
      </c>
      <c r="Z23" s="149">
        <v>2</v>
      </c>
      <c r="AA23" s="149">
        <v>2</v>
      </c>
      <c r="AB23" s="149">
        <v>2</v>
      </c>
      <c r="AC23" s="149">
        <v>2</v>
      </c>
      <c r="AD23" s="152">
        <v>4</v>
      </c>
      <c r="AE23" s="151">
        <v>2</v>
      </c>
      <c r="AF23" s="71">
        <v>2</v>
      </c>
      <c r="AG23" s="72">
        <v>2</v>
      </c>
      <c r="AH23" s="234">
        <v>1.5</v>
      </c>
      <c r="AI23" s="234">
        <v>1.5</v>
      </c>
      <c r="AJ23" s="234">
        <v>1.5</v>
      </c>
      <c r="AK23" s="72">
        <v>3.5</v>
      </c>
      <c r="AL23" s="73">
        <v>2</v>
      </c>
      <c r="AM23" s="71">
        <v>2</v>
      </c>
      <c r="AN23" s="72">
        <v>2</v>
      </c>
      <c r="AO23" s="234">
        <v>1.5</v>
      </c>
      <c r="AP23" s="234">
        <v>1.5</v>
      </c>
      <c r="AQ23" s="234">
        <v>1.5</v>
      </c>
      <c r="AR23" s="72">
        <v>3.5</v>
      </c>
      <c r="AS23" s="73">
        <v>2</v>
      </c>
    </row>
    <row r="24" spans="1:45" ht="15.5" thickTop="1" thickBot="1" x14ac:dyDescent="0.4">
      <c r="A24" s="100" t="s">
        <v>4</v>
      </c>
      <c r="B24" s="137" t="str">
        <f>IF(C24&lt;&gt;"", VLOOKUP(C24,[1]Troopers!A:B,2,FALSE),"")</f>
        <v>Atkinson, R.</v>
      </c>
      <c r="C24" s="146">
        <v>233</v>
      </c>
      <c r="D24" s="163" t="s">
        <v>16</v>
      </c>
      <c r="E24" s="164" t="s">
        <v>16</v>
      </c>
      <c r="F24" s="155" t="s">
        <v>32</v>
      </c>
      <c r="G24" s="156" t="s">
        <v>32</v>
      </c>
      <c r="H24" s="157" t="s">
        <v>32</v>
      </c>
      <c r="I24" s="155" t="s">
        <v>32</v>
      </c>
      <c r="J24" s="158" t="s">
        <v>16</v>
      </c>
      <c r="K24" s="157" t="s">
        <v>16</v>
      </c>
      <c r="L24" s="155" t="s">
        <v>16</v>
      </c>
      <c r="M24" s="155" t="s">
        <v>32</v>
      </c>
      <c r="N24" s="155" t="s">
        <v>32</v>
      </c>
      <c r="O24" s="155" t="s">
        <v>32</v>
      </c>
      <c r="P24" s="155" t="s">
        <v>32</v>
      </c>
      <c r="Q24" s="158" t="s">
        <v>16</v>
      </c>
      <c r="R24" s="157" t="s">
        <v>16</v>
      </c>
      <c r="S24" s="155" t="s">
        <v>16</v>
      </c>
      <c r="T24" s="155" t="s">
        <v>32</v>
      </c>
      <c r="U24" s="155" t="s">
        <v>32</v>
      </c>
      <c r="V24" s="155" t="s">
        <v>32</v>
      </c>
      <c r="W24" s="227" t="s">
        <v>69</v>
      </c>
      <c r="X24" s="158" t="s">
        <v>16</v>
      </c>
      <c r="Y24" s="157" t="s">
        <v>16</v>
      </c>
      <c r="Z24" s="155" t="s">
        <v>16</v>
      </c>
      <c r="AA24" s="155" t="s">
        <v>20</v>
      </c>
      <c r="AB24" s="155" t="s">
        <v>20</v>
      </c>
      <c r="AC24" s="272" t="s">
        <v>20</v>
      </c>
      <c r="AD24" s="273" t="s">
        <v>20</v>
      </c>
      <c r="AE24" s="158" t="s">
        <v>16</v>
      </c>
      <c r="AF24" s="71" t="s">
        <v>16</v>
      </c>
      <c r="AG24" s="72" t="s">
        <v>16</v>
      </c>
      <c r="AH24" s="72" t="s">
        <v>32</v>
      </c>
      <c r="AI24" s="72" t="s">
        <v>32</v>
      </c>
      <c r="AJ24" s="72" t="s">
        <v>32</v>
      </c>
      <c r="AK24" s="284" t="s">
        <v>32</v>
      </c>
      <c r="AL24" s="73" t="s">
        <v>16</v>
      </c>
      <c r="AM24" s="71" t="s">
        <v>16</v>
      </c>
      <c r="AN24" s="72" t="s">
        <v>16</v>
      </c>
      <c r="AO24" s="72" t="s">
        <v>32</v>
      </c>
      <c r="AP24" s="72" t="s">
        <v>32</v>
      </c>
      <c r="AQ24" s="72" t="s">
        <v>32</v>
      </c>
      <c r="AR24" s="72" t="s">
        <v>32</v>
      </c>
      <c r="AS24" s="73" t="s">
        <v>16</v>
      </c>
    </row>
    <row r="25" spans="1:45" ht="15.5" thickTop="1" thickBot="1" x14ac:dyDescent="0.4">
      <c r="A25" s="103"/>
      <c r="B25" s="165"/>
      <c r="C25" s="166"/>
      <c r="D25" s="167" t="s">
        <v>23</v>
      </c>
      <c r="E25" s="168" t="s">
        <v>23</v>
      </c>
      <c r="F25" s="169"/>
      <c r="G25" s="170"/>
      <c r="H25" s="254" t="s">
        <v>50</v>
      </c>
      <c r="I25" s="169"/>
      <c r="J25" s="172"/>
      <c r="K25" s="171"/>
      <c r="L25" s="169"/>
      <c r="M25" s="173"/>
      <c r="N25" s="169"/>
      <c r="O25" s="169"/>
      <c r="P25" s="169"/>
      <c r="Q25" s="172"/>
      <c r="R25" s="171"/>
      <c r="S25" s="169"/>
      <c r="T25" s="169"/>
      <c r="U25" s="169"/>
      <c r="V25" s="169"/>
      <c r="W25" s="276"/>
      <c r="X25" s="172"/>
      <c r="Y25" s="171"/>
      <c r="Z25" s="169"/>
      <c r="AA25" s="169"/>
      <c r="AB25" s="169"/>
      <c r="AC25" s="274" t="s">
        <v>70</v>
      </c>
      <c r="AD25" s="275" t="s">
        <v>70</v>
      </c>
      <c r="AE25" s="172"/>
      <c r="AF25" s="74"/>
      <c r="AG25" s="75"/>
      <c r="AH25" s="75"/>
      <c r="AI25" s="75"/>
      <c r="AJ25" s="75"/>
      <c r="AK25" s="285"/>
      <c r="AL25" s="76"/>
      <c r="AM25" s="74"/>
      <c r="AN25" s="75"/>
      <c r="AO25" s="75"/>
      <c r="AP25" s="75"/>
      <c r="AQ25" s="75"/>
      <c r="AR25" s="75"/>
      <c r="AS25" s="76"/>
    </row>
    <row r="26" spans="1:45" ht="15" thickTop="1" x14ac:dyDescent="0.35">
      <c r="A26" s="454" t="str">
        <f>B4</f>
        <v>Pierce, C.</v>
      </c>
      <c r="B26" s="455"/>
      <c r="C26" s="456"/>
      <c r="D26" s="457" t="s">
        <v>63</v>
      </c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58"/>
      <c r="U26" s="458"/>
      <c r="V26" s="458"/>
      <c r="W26" s="458"/>
      <c r="X26" s="458"/>
      <c r="Y26" s="458"/>
      <c r="Z26" s="458"/>
      <c r="AA26" s="458"/>
      <c r="AB26" s="458"/>
      <c r="AC26" s="458"/>
      <c r="AD26" s="458"/>
      <c r="AE26" s="458"/>
      <c r="AF26" s="458"/>
      <c r="AG26" s="458"/>
      <c r="AH26" s="458"/>
      <c r="AI26" s="458"/>
      <c r="AJ26" s="458"/>
      <c r="AK26" s="458"/>
      <c r="AL26" s="458"/>
      <c r="AM26" s="458"/>
      <c r="AN26" s="458"/>
      <c r="AO26" s="458"/>
      <c r="AP26" s="458"/>
      <c r="AQ26" s="458"/>
      <c r="AR26" s="458"/>
      <c r="AS26" s="459"/>
    </row>
    <row r="27" spans="1:45" x14ac:dyDescent="0.35">
      <c r="A27" s="442" t="str">
        <f>B6</f>
        <v>Pease, M</v>
      </c>
      <c r="B27" s="443"/>
      <c r="C27" s="444"/>
      <c r="D27" s="445" t="s">
        <v>64</v>
      </c>
      <c r="E27" s="446"/>
      <c r="F27" s="446"/>
      <c r="G27" s="446"/>
      <c r="H27" s="446"/>
      <c r="I27" s="446"/>
      <c r="J27" s="446"/>
      <c r="K27" s="446"/>
      <c r="L27" s="446"/>
      <c r="M27" s="446"/>
      <c r="N27" s="446"/>
      <c r="O27" s="446"/>
      <c r="P27" s="446"/>
      <c r="Q27" s="446"/>
      <c r="R27" s="446"/>
      <c r="S27" s="446"/>
      <c r="T27" s="446"/>
      <c r="U27" s="446"/>
      <c r="V27" s="446"/>
      <c r="W27" s="446"/>
      <c r="X27" s="446"/>
      <c r="Y27" s="446"/>
      <c r="Z27" s="446"/>
      <c r="AA27" s="446"/>
      <c r="AB27" s="446"/>
      <c r="AC27" s="446"/>
      <c r="AD27" s="446"/>
      <c r="AE27" s="446"/>
      <c r="AF27" s="446"/>
      <c r="AG27" s="446"/>
      <c r="AH27" s="446"/>
      <c r="AI27" s="446"/>
      <c r="AJ27" s="446"/>
      <c r="AK27" s="446"/>
      <c r="AL27" s="446"/>
      <c r="AM27" s="446"/>
      <c r="AN27" s="446"/>
      <c r="AO27" s="446"/>
      <c r="AP27" s="446"/>
      <c r="AQ27" s="446"/>
      <c r="AR27" s="446"/>
      <c r="AS27" s="447"/>
    </row>
    <row r="28" spans="1:45" x14ac:dyDescent="0.35">
      <c r="A28" s="442" t="str">
        <f>B8</f>
        <v>Hopper, T.</v>
      </c>
      <c r="B28" s="443"/>
      <c r="C28" s="444"/>
      <c r="D28" s="460" t="s">
        <v>65</v>
      </c>
      <c r="E28" s="446"/>
      <c r="F28" s="446"/>
      <c r="G28" s="446"/>
      <c r="H28" s="446"/>
      <c r="I28" s="446"/>
      <c r="J28" s="446"/>
      <c r="K28" s="446"/>
      <c r="L28" s="446"/>
      <c r="M28" s="446"/>
      <c r="N28" s="446"/>
      <c r="O28" s="446"/>
      <c r="P28" s="446"/>
      <c r="Q28" s="446"/>
      <c r="R28" s="446"/>
      <c r="S28" s="446"/>
      <c r="T28" s="446"/>
      <c r="U28" s="446"/>
      <c r="V28" s="446"/>
      <c r="W28" s="446"/>
      <c r="X28" s="446"/>
      <c r="Y28" s="446"/>
      <c r="Z28" s="446"/>
      <c r="AA28" s="446"/>
      <c r="AB28" s="446"/>
      <c r="AC28" s="446"/>
      <c r="AD28" s="446"/>
      <c r="AE28" s="446"/>
      <c r="AF28" s="446"/>
      <c r="AG28" s="446"/>
      <c r="AH28" s="446"/>
      <c r="AI28" s="446"/>
      <c r="AJ28" s="446"/>
      <c r="AK28" s="446"/>
      <c r="AL28" s="446"/>
      <c r="AM28" s="446"/>
      <c r="AN28" s="446"/>
      <c r="AO28" s="446"/>
      <c r="AP28" s="446"/>
      <c r="AQ28" s="446"/>
      <c r="AR28" s="446"/>
      <c r="AS28" s="447"/>
    </row>
    <row r="29" spans="1:45" x14ac:dyDescent="0.35">
      <c r="A29" s="442" t="str">
        <f>B10</f>
        <v>Woolery, T.</v>
      </c>
      <c r="B29" s="443"/>
      <c r="C29" s="444"/>
      <c r="D29" s="445" t="s">
        <v>56</v>
      </c>
      <c r="E29" s="446"/>
      <c r="F29" s="446"/>
      <c r="G29" s="446"/>
      <c r="H29" s="446"/>
      <c r="I29" s="446"/>
      <c r="J29" s="446"/>
      <c r="K29" s="446"/>
      <c r="L29" s="446"/>
      <c r="M29" s="446"/>
      <c r="N29" s="446"/>
      <c r="O29" s="446"/>
      <c r="P29" s="446"/>
      <c r="Q29" s="446"/>
      <c r="R29" s="446"/>
      <c r="S29" s="446"/>
      <c r="T29" s="446"/>
      <c r="U29" s="446"/>
      <c r="V29" s="446"/>
      <c r="W29" s="446"/>
      <c r="X29" s="446"/>
      <c r="Y29" s="446"/>
      <c r="Z29" s="446"/>
      <c r="AA29" s="446"/>
      <c r="AB29" s="446"/>
      <c r="AC29" s="446"/>
      <c r="AD29" s="446"/>
      <c r="AE29" s="446"/>
      <c r="AF29" s="446"/>
      <c r="AG29" s="446"/>
      <c r="AH29" s="446"/>
      <c r="AI29" s="446"/>
      <c r="AJ29" s="446"/>
      <c r="AK29" s="446"/>
      <c r="AL29" s="446"/>
      <c r="AM29" s="446"/>
      <c r="AN29" s="446"/>
      <c r="AO29" s="446"/>
      <c r="AP29" s="446"/>
      <c r="AQ29" s="446"/>
      <c r="AR29" s="446"/>
      <c r="AS29" s="447"/>
    </row>
    <row r="30" spans="1:45" x14ac:dyDescent="0.35">
      <c r="A30" s="442" t="str">
        <f>B12</f>
        <v>Pratt, C.</v>
      </c>
      <c r="B30" s="443"/>
      <c r="C30" s="444"/>
      <c r="D30" s="445" t="s">
        <v>47</v>
      </c>
      <c r="E30" s="446"/>
      <c r="F30" s="446"/>
      <c r="G30" s="446"/>
      <c r="H30" s="446"/>
      <c r="I30" s="446"/>
      <c r="J30" s="446"/>
      <c r="K30" s="446"/>
      <c r="L30" s="446"/>
      <c r="M30" s="446"/>
      <c r="N30" s="446"/>
      <c r="O30" s="446"/>
      <c r="P30" s="446"/>
      <c r="Q30" s="446"/>
      <c r="R30" s="446"/>
      <c r="S30" s="446"/>
      <c r="T30" s="446"/>
      <c r="U30" s="446"/>
      <c r="V30" s="446"/>
      <c r="W30" s="446"/>
      <c r="X30" s="446"/>
      <c r="Y30" s="446"/>
      <c r="Z30" s="446"/>
      <c r="AA30" s="446"/>
      <c r="AB30" s="446"/>
      <c r="AC30" s="446"/>
      <c r="AD30" s="446"/>
      <c r="AE30" s="446"/>
      <c r="AF30" s="446"/>
      <c r="AG30" s="446"/>
      <c r="AH30" s="446"/>
      <c r="AI30" s="446"/>
      <c r="AJ30" s="446"/>
      <c r="AK30" s="446"/>
      <c r="AL30" s="446"/>
      <c r="AM30" s="446"/>
      <c r="AN30" s="446"/>
      <c r="AO30" s="446"/>
      <c r="AP30" s="446"/>
      <c r="AQ30" s="446"/>
      <c r="AR30" s="446"/>
      <c r="AS30" s="447"/>
    </row>
    <row r="31" spans="1:45" x14ac:dyDescent="0.35">
      <c r="A31" s="442" t="str">
        <f>B14</f>
        <v/>
      </c>
      <c r="B31" s="443"/>
      <c r="C31" s="444"/>
      <c r="D31" s="445"/>
      <c r="E31" s="446"/>
      <c r="F31" s="446"/>
      <c r="G31" s="446"/>
      <c r="H31" s="446"/>
      <c r="I31" s="446"/>
      <c r="J31" s="446"/>
      <c r="K31" s="446"/>
      <c r="L31" s="446"/>
      <c r="M31" s="446"/>
      <c r="N31" s="446"/>
      <c r="O31" s="446"/>
      <c r="P31" s="446"/>
      <c r="Q31" s="446"/>
      <c r="R31" s="446"/>
      <c r="S31" s="446"/>
      <c r="T31" s="446"/>
      <c r="U31" s="446"/>
      <c r="V31" s="446"/>
      <c r="W31" s="446"/>
      <c r="X31" s="446"/>
      <c r="Y31" s="446"/>
      <c r="Z31" s="446"/>
      <c r="AA31" s="446"/>
      <c r="AB31" s="446"/>
      <c r="AC31" s="446"/>
      <c r="AD31" s="446"/>
      <c r="AE31" s="446"/>
      <c r="AF31" s="446"/>
      <c r="AG31" s="446"/>
      <c r="AH31" s="446"/>
      <c r="AI31" s="446"/>
      <c r="AJ31" s="446"/>
      <c r="AK31" s="446"/>
      <c r="AL31" s="446"/>
      <c r="AM31" s="446"/>
      <c r="AN31" s="446"/>
      <c r="AO31" s="446"/>
      <c r="AP31" s="446"/>
      <c r="AQ31" s="446"/>
      <c r="AR31" s="446"/>
      <c r="AS31" s="447"/>
    </row>
    <row r="32" spans="1:45" x14ac:dyDescent="0.35">
      <c r="A32" s="442" t="str">
        <f>B16</f>
        <v>Richardson, A.</v>
      </c>
      <c r="B32" s="443"/>
      <c r="C32" s="444"/>
      <c r="D32" s="445" t="s">
        <v>49</v>
      </c>
      <c r="E32" s="446"/>
      <c r="F32" s="446"/>
      <c r="G32" s="446"/>
      <c r="H32" s="446"/>
      <c r="I32" s="446"/>
      <c r="J32" s="446"/>
      <c r="K32" s="446"/>
      <c r="L32" s="446"/>
      <c r="M32" s="446"/>
      <c r="N32" s="446"/>
      <c r="O32" s="446"/>
      <c r="P32" s="446"/>
      <c r="Q32" s="446"/>
      <c r="R32" s="446"/>
      <c r="S32" s="446"/>
      <c r="T32" s="446"/>
      <c r="U32" s="446"/>
      <c r="V32" s="446"/>
      <c r="W32" s="446"/>
      <c r="X32" s="446"/>
      <c r="Y32" s="446"/>
      <c r="Z32" s="446"/>
      <c r="AA32" s="446"/>
      <c r="AB32" s="446"/>
      <c r="AC32" s="446"/>
      <c r="AD32" s="446"/>
      <c r="AE32" s="446"/>
      <c r="AF32" s="446"/>
      <c r="AG32" s="446"/>
      <c r="AH32" s="446"/>
      <c r="AI32" s="446"/>
      <c r="AJ32" s="446"/>
      <c r="AK32" s="446"/>
      <c r="AL32" s="446"/>
      <c r="AM32" s="446"/>
      <c r="AN32" s="446"/>
      <c r="AO32" s="446"/>
      <c r="AP32" s="446"/>
      <c r="AQ32" s="446"/>
      <c r="AR32" s="446"/>
      <c r="AS32" s="447"/>
    </row>
    <row r="33" spans="1:45" x14ac:dyDescent="0.35">
      <c r="A33" s="442" t="str">
        <f>B18</f>
        <v>Ford, J.</v>
      </c>
      <c r="B33" s="443"/>
      <c r="C33" s="444"/>
      <c r="D33" s="460" t="s">
        <v>55</v>
      </c>
      <c r="E33" s="446"/>
      <c r="F33" s="446"/>
      <c r="G33" s="446"/>
      <c r="H33" s="446"/>
      <c r="I33" s="446"/>
      <c r="J33" s="446"/>
      <c r="K33" s="446"/>
      <c r="L33" s="446"/>
      <c r="M33" s="446"/>
      <c r="N33" s="446"/>
      <c r="O33" s="446"/>
      <c r="P33" s="446"/>
      <c r="Q33" s="446"/>
      <c r="R33" s="446"/>
      <c r="S33" s="446"/>
      <c r="T33" s="446"/>
      <c r="U33" s="446"/>
      <c r="V33" s="446"/>
      <c r="W33" s="446"/>
      <c r="X33" s="446"/>
      <c r="Y33" s="446"/>
      <c r="Z33" s="446"/>
      <c r="AA33" s="446"/>
      <c r="AB33" s="446"/>
      <c r="AC33" s="446"/>
      <c r="AD33" s="446"/>
      <c r="AE33" s="446"/>
      <c r="AF33" s="446"/>
      <c r="AG33" s="446"/>
      <c r="AH33" s="446"/>
      <c r="AI33" s="446"/>
      <c r="AJ33" s="446"/>
      <c r="AK33" s="446"/>
      <c r="AL33" s="446"/>
      <c r="AM33" s="446"/>
      <c r="AN33" s="446"/>
      <c r="AO33" s="446"/>
      <c r="AP33" s="446"/>
      <c r="AQ33" s="446"/>
      <c r="AR33" s="446"/>
      <c r="AS33" s="447"/>
    </row>
    <row r="34" spans="1:45" x14ac:dyDescent="0.35">
      <c r="A34" s="442" t="str">
        <f>B20</f>
        <v>Bellesen, J.</v>
      </c>
      <c r="B34" s="443"/>
      <c r="C34" s="444"/>
      <c r="D34" s="460" t="s">
        <v>66</v>
      </c>
      <c r="E34" s="446"/>
      <c r="F34" s="446"/>
      <c r="G34" s="446"/>
      <c r="H34" s="446"/>
      <c r="I34" s="446"/>
      <c r="J34" s="446"/>
      <c r="K34" s="446"/>
      <c r="L34" s="446"/>
      <c r="M34" s="446"/>
      <c r="N34" s="446"/>
      <c r="O34" s="446"/>
      <c r="P34" s="446"/>
      <c r="Q34" s="446"/>
      <c r="R34" s="446"/>
      <c r="S34" s="446"/>
      <c r="T34" s="446"/>
      <c r="U34" s="446"/>
      <c r="V34" s="446"/>
      <c r="W34" s="446"/>
      <c r="X34" s="446"/>
      <c r="Y34" s="446"/>
      <c r="Z34" s="446"/>
      <c r="AA34" s="446"/>
      <c r="AB34" s="446"/>
      <c r="AC34" s="446"/>
      <c r="AD34" s="446"/>
      <c r="AE34" s="446"/>
      <c r="AF34" s="446"/>
      <c r="AG34" s="446"/>
      <c r="AH34" s="446"/>
      <c r="AI34" s="446"/>
      <c r="AJ34" s="446"/>
      <c r="AK34" s="446"/>
      <c r="AL34" s="446"/>
      <c r="AM34" s="446"/>
      <c r="AN34" s="446"/>
      <c r="AO34" s="446"/>
      <c r="AP34" s="446"/>
      <c r="AQ34" s="446"/>
      <c r="AR34" s="446"/>
      <c r="AS34" s="447"/>
    </row>
    <row r="35" spans="1:45" x14ac:dyDescent="0.35">
      <c r="A35" s="442" t="e">
        <f>B22</f>
        <v>#N/A</v>
      </c>
      <c r="B35" s="443"/>
      <c r="C35" s="444"/>
      <c r="D35" s="460"/>
      <c r="E35" s="446"/>
      <c r="F35" s="446"/>
      <c r="G35" s="446"/>
      <c r="H35" s="446"/>
      <c r="I35" s="446"/>
      <c r="J35" s="446"/>
      <c r="K35" s="446"/>
      <c r="L35" s="446"/>
      <c r="M35" s="446"/>
      <c r="N35" s="446"/>
      <c r="O35" s="446"/>
      <c r="P35" s="446"/>
      <c r="Q35" s="446"/>
      <c r="R35" s="446"/>
      <c r="S35" s="446"/>
      <c r="T35" s="446"/>
      <c r="U35" s="446"/>
      <c r="V35" s="446"/>
      <c r="W35" s="446"/>
      <c r="X35" s="446"/>
      <c r="Y35" s="446"/>
      <c r="Z35" s="446"/>
      <c r="AA35" s="446"/>
      <c r="AB35" s="446"/>
      <c r="AC35" s="446"/>
      <c r="AD35" s="446"/>
      <c r="AE35" s="446"/>
      <c r="AF35" s="446"/>
      <c r="AG35" s="446"/>
      <c r="AH35" s="446"/>
      <c r="AI35" s="446"/>
      <c r="AJ35" s="446"/>
      <c r="AK35" s="446"/>
      <c r="AL35" s="446"/>
      <c r="AM35" s="446"/>
      <c r="AN35" s="446"/>
      <c r="AO35" s="446"/>
      <c r="AP35" s="446"/>
      <c r="AQ35" s="446"/>
      <c r="AR35" s="446"/>
      <c r="AS35" s="447"/>
    </row>
    <row r="36" spans="1:45" x14ac:dyDescent="0.35">
      <c r="A36" s="442" t="str">
        <f>B24</f>
        <v>Atkinson, R.</v>
      </c>
      <c r="B36" s="443"/>
      <c r="C36" s="444"/>
      <c r="D36" s="460" t="s">
        <v>71</v>
      </c>
      <c r="E36" s="446"/>
      <c r="F36" s="446"/>
      <c r="G36" s="446"/>
      <c r="H36" s="446"/>
      <c r="I36" s="446"/>
      <c r="J36" s="446"/>
      <c r="K36" s="446"/>
      <c r="L36" s="446"/>
      <c r="M36" s="446"/>
      <c r="N36" s="446"/>
      <c r="O36" s="446"/>
      <c r="P36" s="446"/>
      <c r="Q36" s="446"/>
      <c r="R36" s="446"/>
      <c r="S36" s="446"/>
      <c r="T36" s="446"/>
      <c r="U36" s="446"/>
      <c r="V36" s="446"/>
      <c r="W36" s="446"/>
      <c r="X36" s="446"/>
      <c r="Y36" s="446"/>
      <c r="Z36" s="446"/>
      <c r="AA36" s="446"/>
      <c r="AB36" s="446"/>
      <c r="AC36" s="446"/>
      <c r="AD36" s="446"/>
      <c r="AE36" s="446"/>
      <c r="AF36" s="446"/>
      <c r="AG36" s="446"/>
      <c r="AH36" s="446"/>
      <c r="AI36" s="446"/>
      <c r="AJ36" s="446"/>
      <c r="AK36" s="446"/>
      <c r="AL36" s="446"/>
      <c r="AM36" s="446"/>
      <c r="AN36" s="446"/>
      <c r="AO36" s="446"/>
      <c r="AP36" s="446"/>
      <c r="AQ36" s="446"/>
      <c r="AR36" s="446"/>
      <c r="AS36" s="447"/>
    </row>
    <row r="37" spans="1:45" x14ac:dyDescent="0.35"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</row>
  </sheetData>
  <sheetProtection sheet="1" objects="1" scenarios="1" formatCells="0" selectLockedCells="1"/>
  <mergeCells count="25">
    <mergeCell ref="A34:C34"/>
    <mergeCell ref="D34:AS34"/>
    <mergeCell ref="A35:C35"/>
    <mergeCell ref="D35:AS35"/>
    <mergeCell ref="A36:C36"/>
    <mergeCell ref="D36:AS36"/>
    <mergeCell ref="A31:C31"/>
    <mergeCell ref="D31:AS31"/>
    <mergeCell ref="A32:C32"/>
    <mergeCell ref="D32:AS32"/>
    <mergeCell ref="A33:C33"/>
    <mergeCell ref="D33:AS33"/>
    <mergeCell ref="A28:C28"/>
    <mergeCell ref="D28:AS28"/>
    <mergeCell ref="A29:C29"/>
    <mergeCell ref="D29:AS29"/>
    <mergeCell ref="A30:C30"/>
    <mergeCell ref="D30:AS30"/>
    <mergeCell ref="A27:C27"/>
    <mergeCell ref="D27:AS27"/>
    <mergeCell ref="B1:C1"/>
    <mergeCell ref="D1:AS1"/>
    <mergeCell ref="B2:C2"/>
    <mergeCell ref="A26:C26"/>
    <mergeCell ref="D26:AS26"/>
  </mergeCells>
  <conditionalFormatting sqref="A1:C1 A2:AS3 AT1:XFD25 A26:XFD1048576">
    <cfRule type="expression" dxfId="290" priority="25">
      <formula>A1="T"</formula>
    </cfRule>
    <cfRule type="expression" dxfId="289" priority="26">
      <formula>A1="ML"</formula>
    </cfRule>
  </conditionalFormatting>
  <conditionalFormatting sqref="C4:C24">
    <cfRule type="expression" dxfId="288" priority="21">
      <formula>C4="DO"</formula>
    </cfRule>
    <cfRule type="expression" dxfId="287" priority="22">
      <formula>C4="AL"</formula>
    </cfRule>
  </conditionalFormatting>
  <conditionalFormatting sqref="B4:B24">
    <cfRule type="expression" dxfId="286" priority="19">
      <formula>B4="AL"</formula>
    </cfRule>
    <cfRule type="expression" dxfId="285" priority="20">
      <formula>B4="DO"</formula>
    </cfRule>
  </conditionalFormatting>
  <conditionalFormatting sqref="A25:C25 C4:C24 A4:A24">
    <cfRule type="expression" dxfId="284" priority="17">
      <formula>A4="T"</formula>
    </cfRule>
    <cfRule type="expression" dxfId="283" priority="18">
      <formula>A4="ML"</formula>
    </cfRule>
    <cfRule type="expression" dxfId="282" priority="23">
      <formula>A4="DO"</formula>
    </cfRule>
    <cfRule type="expression" dxfId="281" priority="24">
      <formula>A4="AL"</formula>
    </cfRule>
  </conditionalFormatting>
  <conditionalFormatting sqref="D1:AS1">
    <cfRule type="expression" dxfId="280" priority="13">
      <formula>D1="T"</formula>
    </cfRule>
    <cfRule type="expression" dxfId="279" priority="14">
      <formula>D1="ML"</formula>
    </cfRule>
    <cfRule type="expression" dxfId="278" priority="15">
      <formula>D1="DO"</formula>
    </cfRule>
    <cfRule type="expression" dxfId="277" priority="16">
      <formula>D1="AL"</formula>
    </cfRule>
  </conditionalFormatting>
  <conditionalFormatting sqref="D4:AS14 D16:AS25">
    <cfRule type="expression" dxfId="276" priority="11">
      <formula>D4="DO"</formula>
    </cfRule>
    <cfRule type="expression" dxfId="275" priority="12">
      <formula>D4="AL"</formula>
    </cfRule>
  </conditionalFormatting>
  <conditionalFormatting sqref="D4:AS14 D16:AS25">
    <cfRule type="expression" dxfId="274" priority="7">
      <formula>D4="T"</formula>
    </cfRule>
    <cfRule type="expression" dxfId="273" priority="8">
      <formula>D4="ML"</formula>
    </cfRule>
    <cfRule type="expression" dxfId="272" priority="9">
      <formula>D4="DO"</formula>
    </cfRule>
    <cfRule type="expression" dxfId="271" priority="10">
      <formula>D4="AL"</formula>
    </cfRule>
  </conditionalFormatting>
  <conditionalFormatting sqref="D15:AS15">
    <cfRule type="expression" dxfId="270" priority="5">
      <formula>D15="DO"</formula>
    </cfRule>
    <cfRule type="expression" dxfId="269" priority="6">
      <formula>D15="AL"</formula>
    </cfRule>
  </conditionalFormatting>
  <conditionalFormatting sqref="D15:AS15">
    <cfRule type="expression" dxfId="268" priority="1">
      <formula>D15="T"</formula>
    </cfRule>
    <cfRule type="expression" dxfId="267" priority="2">
      <formula>D15="ML"</formula>
    </cfRule>
    <cfRule type="expression" dxfId="266" priority="3">
      <formula>D15="DO"</formula>
    </cfRule>
    <cfRule type="expression" dxfId="265" priority="4">
      <formula>D15="AL"</formula>
    </cfRule>
  </conditionalFormatting>
  <pageMargins left="0.7" right="0.7" top="0.75" bottom="0.75" header="0.3" footer="0.3"/>
  <pageSetup scale="5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68"/>
  <sheetViews>
    <sheetView zoomScale="90" zoomScaleNormal="90" workbookViewId="0">
      <pane xSplit="1" topLeftCell="C1" activePane="topRight" state="frozen"/>
      <selection activeCell="B378" sqref="B378:BO380"/>
      <selection pane="topRight" activeCell="A48" sqref="A48"/>
    </sheetView>
  </sheetViews>
  <sheetFormatPr defaultColWidth="9.1796875" defaultRowHeight="14.5" x14ac:dyDescent="0.35"/>
  <cols>
    <col min="1" max="1" width="12" style="33" customWidth="1"/>
    <col min="2" max="2" width="9.7265625" style="32" bestFit="1" customWidth="1"/>
    <col min="3" max="3" width="9.1796875" style="32"/>
    <col min="4" max="4" width="9.7265625" style="32" bestFit="1" customWidth="1"/>
    <col min="5" max="7" width="9.1796875" style="32"/>
    <col min="8" max="8" width="9.7265625" style="32" bestFit="1" customWidth="1"/>
    <col min="9" max="9" width="9.1796875" style="32"/>
    <col min="10" max="10" width="9.7265625" style="32" bestFit="1" customWidth="1"/>
    <col min="11" max="11" width="9.1796875" style="32"/>
    <col min="12" max="12" width="9.7265625" style="32" bestFit="1" customWidth="1"/>
    <col min="13" max="13" width="9.1796875" style="32"/>
    <col min="14" max="14" width="9.7265625" style="32" bestFit="1" customWidth="1"/>
    <col min="15" max="15" width="9.1796875" style="32"/>
    <col min="16" max="16" width="9.7265625" style="32" bestFit="1" customWidth="1"/>
    <col min="17" max="17" width="9.1796875" style="32"/>
    <col min="18" max="18" width="9.7265625" style="32" bestFit="1" customWidth="1"/>
    <col min="19" max="19" width="9.1796875" style="32"/>
    <col min="20" max="20" width="9.7265625" style="32" bestFit="1" customWidth="1"/>
    <col min="21" max="21" width="9.1796875" style="32"/>
    <col min="22" max="22" width="9.7265625" style="32" bestFit="1" customWidth="1"/>
    <col min="23" max="23" width="9.1796875" style="34"/>
    <col min="24" max="24" width="9.7265625" style="32" bestFit="1" customWidth="1"/>
    <col min="25" max="25" width="9.1796875" style="32"/>
    <col min="26" max="26" width="9.7265625" style="32" bestFit="1" customWidth="1"/>
    <col min="27" max="29" width="9.1796875" style="32"/>
    <col min="30" max="30" width="9.7265625" style="32" bestFit="1" customWidth="1"/>
    <col min="31" max="31" width="9.1796875" style="32"/>
    <col min="32" max="32" width="9.7265625" style="32" bestFit="1" customWidth="1"/>
    <col min="33" max="33" width="9.1796875" style="32"/>
    <col min="34" max="34" width="9.7265625" style="32" bestFit="1" customWidth="1"/>
    <col min="35" max="35" width="9.1796875" style="32"/>
    <col min="36" max="36" width="9.7265625" style="32" bestFit="1" customWidth="1"/>
    <col min="37" max="37" width="9.1796875" style="32"/>
    <col min="38" max="38" width="9.7265625" style="32" bestFit="1" customWidth="1"/>
    <col min="39" max="39" width="9.1796875" style="32"/>
    <col min="40" max="40" width="9.7265625" style="32" bestFit="1" customWidth="1"/>
    <col min="41" max="41" width="9.1796875" style="32"/>
    <col min="42" max="42" width="9.7265625" style="32" bestFit="1" customWidth="1"/>
    <col min="43" max="43" width="9.1796875" style="32"/>
    <col min="44" max="44" width="9.7265625" style="32" bestFit="1" customWidth="1"/>
    <col min="45" max="45" width="9.1796875" style="34"/>
    <col min="46" max="46" width="9.7265625" style="32" bestFit="1" customWidth="1"/>
    <col min="47" max="47" width="9.1796875" style="32"/>
    <col min="48" max="48" width="9.7265625" style="32" bestFit="1" customWidth="1"/>
    <col min="49" max="53" width="9.1796875" style="32"/>
    <col min="54" max="54" width="9.7265625" style="32" bestFit="1" customWidth="1"/>
    <col min="55" max="55" width="9.1796875" style="32"/>
    <col min="56" max="56" width="9.7265625" style="32" bestFit="1" customWidth="1"/>
    <col min="57" max="57" width="9.1796875" style="32"/>
    <col min="58" max="58" width="9.7265625" style="32" bestFit="1" customWidth="1"/>
    <col min="59" max="59" width="9.1796875" style="32"/>
    <col min="60" max="60" width="9.7265625" style="32" bestFit="1" customWidth="1"/>
    <col min="61" max="61" width="9.1796875" style="32"/>
    <col min="62" max="62" width="9.7265625" style="32" bestFit="1" customWidth="1"/>
    <col min="63" max="63" width="9.1796875" style="32"/>
    <col min="64" max="64" width="9.7265625" style="32" bestFit="1" customWidth="1"/>
    <col min="65" max="65" width="9.1796875" style="32"/>
    <col min="66" max="66" width="9.7265625" style="32" bestFit="1" customWidth="1"/>
    <col min="67" max="67" width="9.1796875" style="34"/>
    <col min="68" max="77" width="9.1796875" style="32"/>
    <col min="78" max="16384" width="9.1796875" style="31"/>
  </cols>
  <sheetData>
    <row r="1" spans="1:77" ht="15.5" thickTop="1" thickBot="1" x14ac:dyDescent="0.4">
      <c r="B1" s="497" t="s">
        <v>12</v>
      </c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9"/>
      <c r="X1" s="497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8"/>
      <c r="AP1" s="498"/>
      <c r="AQ1" s="498"/>
      <c r="AR1" s="498"/>
      <c r="AS1" s="499"/>
      <c r="AT1" s="497"/>
      <c r="AU1" s="498"/>
      <c r="AV1" s="498"/>
      <c r="AW1" s="498"/>
      <c r="AX1" s="498"/>
      <c r="AY1" s="498"/>
      <c r="AZ1" s="498"/>
      <c r="BA1" s="498"/>
      <c r="BB1" s="498"/>
      <c r="BC1" s="498"/>
      <c r="BD1" s="498"/>
      <c r="BE1" s="498"/>
      <c r="BF1" s="498"/>
      <c r="BG1" s="498"/>
      <c r="BH1" s="498"/>
      <c r="BI1" s="498"/>
      <c r="BJ1" s="498"/>
      <c r="BK1" s="498"/>
      <c r="BL1" s="498"/>
      <c r="BM1" s="498"/>
      <c r="BN1" s="498"/>
      <c r="BO1" s="499"/>
      <c r="BP1" s="31"/>
      <c r="BQ1" s="31"/>
      <c r="BR1" s="31"/>
      <c r="BS1" s="31"/>
      <c r="BT1" s="31"/>
      <c r="BU1" s="31"/>
      <c r="BV1" s="31"/>
      <c r="BW1" s="31"/>
      <c r="BX1" s="31"/>
      <c r="BY1" s="31"/>
    </row>
    <row r="2" spans="1:77" s="38" customFormat="1" ht="15" thickTop="1" x14ac:dyDescent="0.35">
      <c r="A2" s="35">
        <f>'Jan 5 - Feb 15'!D3</f>
        <v>43835</v>
      </c>
      <c r="B2" s="36">
        <f>'Jan 5 - Feb 15'!$C$24</f>
        <v>233</v>
      </c>
      <c r="C2" s="36" t="str">
        <f>'Jan 5 - Feb 15'!$D$24</f>
        <v>DO</v>
      </c>
      <c r="D2" s="36">
        <f>'Jan 5 - Feb 15'!$C$4</f>
        <v>835</v>
      </c>
      <c r="E2" s="36" t="str">
        <f>'Jan 5 - Feb 15'!$D$4</f>
        <v>7A</v>
      </c>
      <c r="F2" s="36">
        <f>'Jan 5 - Feb 15'!$C$6</f>
        <v>658</v>
      </c>
      <c r="G2" s="36" t="str">
        <f>'Jan 5 - Feb 15'!$D$6</f>
        <v>DO</v>
      </c>
      <c r="H2" s="36">
        <f>'Jan 5 - Feb 15'!$C$8</f>
        <v>761</v>
      </c>
      <c r="I2" s="36" t="str">
        <f>'Jan 5 - Feb 15'!$D$8</f>
        <v>5P</v>
      </c>
      <c r="J2" s="36">
        <f>'Jan 5 - Feb 15'!$C$10</f>
        <v>983</v>
      </c>
      <c r="K2" s="36" t="str">
        <f>'Jan 5 - Feb 15'!$D$10</f>
        <v>DO</v>
      </c>
      <c r="L2" s="36">
        <f>'Jan 5 - Feb 15'!$C$12</f>
        <v>1189</v>
      </c>
      <c r="M2" s="36" t="str">
        <f>'Jan 5 - Feb 15'!$D$12</f>
        <v>4P</v>
      </c>
      <c r="N2" s="36">
        <f>'Jan 5 - Feb 15'!$C$14</f>
        <v>0</v>
      </c>
      <c r="O2" s="36">
        <f>'Jan 5 - Feb 15'!$D$14</f>
        <v>0</v>
      </c>
      <c r="P2" s="36">
        <f>'Jan 5 - Feb 15'!$C$16</f>
        <v>1039</v>
      </c>
      <c r="Q2" s="36" t="str">
        <f>'Jan 5 - Feb 15'!$D$16</f>
        <v>DO</v>
      </c>
      <c r="R2" s="36">
        <f>'Jan 5 - Feb 15'!$C$18</f>
        <v>647</v>
      </c>
      <c r="S2" s="36" t="str">
        <f>'Jan 5 - Feb 15'!$D$18</f>
        <v>5A</v>
      </c>
      <c r="T2" s="36">
        <f>'Jan 5 - Feb 15'!$C$20</f>
        <v>380</v>
      </c>
      <c r="U2" s="36" t="str">
        <f>'Jan 5 - Feb 15'!$D$20</f>
        <v>DO</v>
      </c>
      <c r="V2" s="36" t="str">
        <f>'Jan 5 - Feb 15'!$C$22</f>
        <v>D</v>
      </c>
      <c r="W2" s="37">
        <f>'Jan 5 - Feb 15'!$D$22</f>
        <v>2</v>
      </c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7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7"/>
    </row>
    <row r="3" spans="1:77" x14ac:dyDescent="0.35">
      <c r="A3" s="33">
        <f>A2+1</f>
        <v>43836</v>
      </c>
      <c r="B3" s="32">
        <f>'Jan 5 - Feb 15'!$C$24</f>
        <v>233</v>
      </c>
      <c r="C3" s="32" t="str">
        <f>'Jan 5 - Feb 15'!$E$25</f>
        <v>LV</v>
      </c>
      <c r="D3" s="32">
        <f>'Jan 5 - Feb 15'!$C$4</f>
        <v>835</v>
      </c>
      <c r="E3" s="32" t="str">
        <f>'Jan 5 - Feb 15'!$E$4</f>
        <v>7A</v>
      </c>
      <c r="F3" s="32">
        <f>'Jan 5 - Feb 15'!$C$6</f>
        <v>658</v>
      </c>
      <c r="G3" s="32" t="str">
        <f>'Jan 5 - Feb 15'!$E$6</f>
        <v>DO</v>
      </c>
      <c r="H3" s="32">
        <f>'Jan 5 - Feb 15'!$C$8</f>
        <v>761</v>
      </c>
      <c r="I3" s="32" t="str">
        <f>'Jan 5 - Feb 15'!$E$8</f>
        <v>5P</v>
      </c>
      <c r="J3" s="32">
        <f>'Jan 5 - Feb 15'!$C$10</f>
        <v>983</v>
      </c>
      <c r="K3" s="32" t="str">
        <f>'Jan 5 - Feb 15'!$E$10</f>
        <v>DO</v>
      </c>
      <c r="L3" s="32">
        <f>'Jan 5 - Feb 15'!$C$12</f>
        <v>1189</v>
      </c>
      <c r="M3" s="32" t="str">
        <f>'Jan 5 - Feb 15'!$E$12</f>
        <v>4P</v>
      </c>
      <c r="N3" s="32">
        <f>'Jan 5 - Feb 15'!$C$14</f>
        <v>0</v>
      </c>
      <c r="O3" s="32" t="str">
        <f>'Jan 5 - Feb 15'!$E$14</f>
        <v>DO</v>
      </c>
      <c r="P3" s="32">
        <f>'Jan 5 - Feb 15'!$C$16</f>
        <v>1039</v>
      </c>
      <c r="Q3" s="32" t="str">
        <f>'Jan 5 - Feb 15'!$E$16</f>
        <v>DO</v>
      </c>
      <c r="R3" s="32">
        <f>'Jan 5 - Feb 15'!$C$18</f>
        <v>647</v>
      </c>
      <c r="S3" s="32" t="str">
        <f>'Jan 5 - Feb 15'!$E$18</f>
        <v>5A</v>
      </c>
      <c r="T3" s="32">
        <f>'Jan 5 - Feb 15'!$C$20</f>
        <v>380</v>
      </c>
      <c r="U3" s="32" t="str">
        <f>'Jan 5 - Feb 15'!$E$20</f>
        <v>DO</v>
      </c>
      <c r="V3" s="32" t="str">
        <f>'Jan 5 - Feb 15'!$C$22</f>
        <v>D</v>
      </c>
      <c r="W3" s="34">
        <f>'Jan 5 - Feb 15'!$E$22</f>
        <v>2</v>
      </c>
      <c r="BP3" s="31"/>
      <c r="BQ3" s="31"/>
      <c r="BR3" s="31"/>
      <c r="BS3" s="31"/>
      <c r="BT3" s="31"/>
      <c r="BU3" s="31"/>
      <c r="BV3" s="31"/>
      <c r="BW3" s="31"/>
      <c r="BX3" s="31"/>
      <c r="BY3" s="31"/>
    </row>
    <row r="4" spans="1:77" x14ac:dyDescent="0.35">
      <c r="A4" s="33">
        <f t="shared" ref="A4:A44" si="0">A3+1</f>
        <v>43837</v>
      </c>
      <c r="B4" s="32">
        <f>'Jan 5 - Feb 15'!$C$24</f>
        <v>233</v>
      </c>
      <c r="C4" s="32">
        <f>'Jan 5 - Feb 15'!$F$25</f>
        <v>0</v>
      </c>
      <c r="D4" s="32">
        <f>'Jan 5 - Feb 15'!$C$4</f>
        <v>835</v>
      </c>
      <c r="E4" s="32" t="str">
        <f>'Jan 5 - Feb 15'!$F$4</f>
        <v>DO</v>
      </c>
      <c r="F4" s="32">
        <f>'Jan 5 - Feb 15'!$C$6</f>
        <v>658</v>
      </c>
      <c r="G4" s="32" t="str">
        <f>'Jan 5 - Feb 15'!$F$6</f>
        <v>ATW</v>
      </c>
      <c r="H4" s="32">
        <f>'Jan 5 - Feb 15'!$C$8</f>
        <v>761</v>
      </c>
      <c r="I4" s="32" t="str">
        <f>'Jan 5 - Feb 15'!$F$8</f>
        <v>DO</v>
      </c>
      <c r="J4" s="32">
        <f>'Jan 5 - Feb 15'!$C$10</f>
        <v>983</v>
      </c>
      <c r="K4" s="32" t="str">
        <f>'Jan 5 - Feb 15'!$F$10</f>
        <v>5A</v>
      </c>
      <c r="L4" s="32">
        <f>'Jan 5 - Feb 15'!$C$12</f>
        <v>1189</v>
      </c>
      <c r="M4" s="32" t="str">
        <f>'Jan 5 - Feb 15'!$F$12</f>
        <v>4P</v>
      </c>
      <c r="N4" s="32">
        <f>'Jan 5 - Feb 15'!$C$14</f>
        <v>0</v>
      </c>
      <c r="O4" s="32" t="str">
        <f>'Jan 5 - Feb 15'!$F$14</f>
        <v>DO</v>
      </c>
      <c r="P4" s="32">
        <f>'Jan 5 - Feb 15'!$C$16</f>
        <v>1039</v>
      </c>
      <c r="Q4" s="32" t="str">
        <f>'Jan 5 - Feb 15'!$F$16</f>
        <v>4P</v>
      </c>
      <c r="R4" s="32">
        <f>'Jan 5 - Feb 15'!$C$18</f>
        <v>647</v>
      </c>
      <c r="S4" s="32" t="str">
        <f>'Jan 5 - Feb 15'!$F$18</f>
        <v>DO</v>
      </c>
      <c r="T4" s="32">
        <f>'Jan 5 - Feb 15'!$C$20</f>
        <v>380</v>
      </c>
      <c r="U4" s="32" t="str">
        <f>'Jan 5 - Feb 15'!$F$20</f>
        <v>7A</v>
      </c>
      <c r="V4" s="32" t="str">
        <f>'Jan 5 - Feb 15'!$C$22</f>
        <v>D</v>
      </c>
      <c r="W4" s="34">
        <f>'Jan 5 - Feb 15'!$F$22</f>
        <v>2</v>
      </c>
      <c r="BP4" s="31"/>
      <c r="BQ4" s="31"/>
      <c r="BR4" s="31"/>
      <c r="BS4" s="31"/>
      <c r="BT4" s="31"/>
      <c r="BU4" s="31"/>
      <c r="BV4" s="31"/>
      <c r="BW4" s="31"/>
      <c r="BX4" s="31"/>
      <c r="BY4" s="31"/>
    </row>
    <row r="5" spans="1:77" x14ac:dyDescent="0.35">
      <c r="A5" s="33">
        <f t="shared" si="0"/>
        <v>43838</v>
      </c>
      <c r="B5" s="32">
        <f>'Jan 5 - Feb 15'!$C$24</f>
        <v>233</v>
      </c>
      <c r="C5" s="32">
        <f>'Jan 5 - Feb 15'!$G$25</f>
        <v>0</v>
      </c>
      <c r="D5" s="32">
        <f>'Jan 5 - Feb 15'!$C$4</f>
        <v>835</v>
      </c>
      <c r="E5" s="32" t="str">
        <f>'Jan 5 - Feb 15'!$G$4</f>
        <v>4P</v>
      </c>
      <c r="F5" s="32">
        <f>'Jan 5 - Feb 15'!$C$6</f>
        <v>658</v>
      </c>
      <c r="G5" s="32" t="str">
        <f>'Jan 5 - Feb 15'!$G$6</f>
        <v>ATW</v>
      </c>
      <c r="H5" s="32">
        <f>'Jan 5 - Feb 15'!$C$8</f>
        <v>761</v>
      </c>
      <c r="I5" s="32" t="str">
        <f>'Jan 5 - Feb 15'!$G$8</f>
        <v>DO</v>
      </c>
      <c r="J5" s="32">
        <f>'Jan 5 - Feb 15'!$C$10</f>
        <v>983</v>
      </c>
      <c r="K5" s="32" t="str">
        <f>'Jan 5 - Feb 15'!$G$10</f>
        <v>5A</v>
      </c>
      <c r="L5" s="32">
        <f>'Jan 5 - Feb 15'!$C$12</f>
        <v>1189</v>
      </c>
      <c r="M5" s="32" t="str">
        <f>'Jan 5 - Feb 15'!$G$12</f>
        <v>DO</v>
      </c>
      <c r="N5" s="32">
        <f>'Jan 5 - Feb 15'!$C$14</f>
        <v>0</v>
      </c>
      <c r="O5" s="32" t="str">
        <f>'Jan 5 - Feb 15'!$G$14</f>
        <v>DO</v>
      </c>
      <c r="P5" s="32">
        <f>'Jan 5 - Feb 15'!$C$16</f>
        <v>1039</v>
      </c>
      <c r="Q5" s="32" t="str">
        <f>'Jan 5 - Feb 15'!$G$16</f>
        <v>4P</v>
      </c>
      <c r="R5" s="32">
        <f>'Jan 5 - Feb 15'!$C$18</f>
        <v>647</v>
      </c>
      <c r="S5" s="32" t="str">
        <f>'Jan 5 - Feb 15'!$G$18</f>
        <v>DO</v>
      </c>
      <c r="T5" s="32">
        <f>'Jan 5 - Feb 15'!$C$20</f>
        <v>380</v>
      </c>
      <c r="U5" s="32" t="str">
        <f>'Jan 5 - Feb 15'!$G$20</f>
        <v>7A</v>
      </c>
      <c r="V5" s="32" t="str">
        <f>'Jan 5 - Feb 15'!$C$22</f>
        <v>D</v>
      </c>
      <c r="W5" s="34">
        <f>'Jan 5 - Feb 15'!$G$22</f>
        <v>2</v>
      </c>
      <c r="BP5" s="31"/>
      <c r="BQ5" s="31"/>
      <c r="BR5" s="31"/>
      <c r="BS5" s="31"/>
      <c r="BT5" s="31"/>
      <c r="BU5" s="31"/>
      <c r="BV5" s="31"/>
      <c r="BW5" s="31"/>
      <c r="BX5" s="31"/>
      <c r="BY5" s="31"/>
    </row>
    <row r="6" spans="1:77" x14ac:dyDescent="0.35">
      <c r="A6" s="33">
        <f t="shared" si="0"/>
        <v>43839</v>
      </c>
      <c r="B6" s="32">
        <f>'Jan 5 - Feb 15'!$C$24</f>
        <v>233</v>
      </c>
      <c r="C6" s="32" t="str">
        <f>'Jan 5 - Feb 15'!$H$25</f>
        <v>DIN</v>
      </c>
      <c r="D6" s="32">
        <f>'Jan 5 - Feb 15'!$C$4</f>
        <v>835</v>
      </c>
      <c r="E6" s="32" t="str">
        <f>'Jan 5 - Feb 15'!$H$4</f>
        <v>4P</v>
      </c>
      <c r="F6" s="32">
        <f>'Jan 5 - Feb 15'!$C$6</f>
        <v>658</v>
      </c>
      <c r="G6" s="32" t="str">
        <f>'Jan 5 - Feb 15'!$H$6</f>
        <v>DO</v>
      </c>
      <c r="H6" s="32">
        <f>'Jan 5 - Feb 15'!$C$8</f>
        <v>761</v>
      </c>
      <c r="I6" s="32" t="str">
        <f>'Jan 5 - Feb 15'!$H$8</f>
        <v>7A</v>
      </c>
      <c r="J6" s="32">
        <f>'Jan 5 - Feb 15'!$C$10</f>
        <v>983</v>
      </c>
      <c r="K6" s="32" t="str">
        <f>'Jan 5 - Feb 15'!$H$10</f>
        <v>DO</v>
      </c>
      <c r="L6" s="32">
        <f>'Jan 5 - Feb 15'!$C$12</f>
        <v>1189</v>
      </c>
      <c r="M6" s="32" t="str">
        <f>'Jan 5 - Feb 15'!$H$12</f>
        <v>DO</v>
      </c>
      <c r="N6" s="32">
        <f>'Jan 5 - Feb 15'!$C$14</f>
        <v>0</v>
      </c>
      <c r="O6" s="32">
        <f>'Jan 5 - Feb 15'!$H$14</f>
        <v>0</v>
      </c>
      <c r="P6" s="32">
        <f>'Jan 5 - Feb 15'!$C$16</f>
        <v>1039</v>
      </c>
      <c r="Q6" s="32" t="str">
        <f>'Jan 5 - Feb 15'!$H$16</f>
        <v>DO</v>
      </c>
      <c r="R6" s="32">
        <f>'Jan 5 - Feb 15'!$C$18</f>
        <v>647</v>
      </c>
      <c r="S6" s="32" t="str">
        <f>'Jan 5 - Feb 15'!$H$18</f>
        <v>5A</v>
      </c>
      <c r="T6" s="32">
        <f>'Jan 5 - Feb 15'!$C$20</f>
        <v>380</v>
      </c>
      <c r="U6" s="32" t="str">
        <f>'Jan 5 - Feb 15'!$H$20</f>
        <v>DO</v>
      </c>
      <c r="V6" s="32" t="str">
        <f>'Jan 5 - Feb 15'!$C$22</f>
        <v>D</v>
      </c>
      <c r="W6" s="34">
        <f>'Jan 5 - Feb 15'!$H$22</f>
        <v>2</v>
      </c>
      <c r="BP6" s="31"/>
      <c r="BQ6" s="31"/>
      <c r="BR6" s="31"/>
      <c r="BS6" s="31"/>
      <c r="BT6" s="31"/>
      <c r="BU6" s="31"/>
      <c r="BV6" s="31"/>
      <c r="BW6" s="31"/>
      <c r="BX6" s="31"/>
      <c r="BY6" s="31"/>
    </row>
    <row r="7" spans="1:77" x14ac:dyDescent="0.35">
      <c r="A7" s="33">
        <f t="shared" si="0"/>
        <v>43840</v>
      </c>
      <c r="B7" s="32">
        <f>'Jan 5 - Feb 15'!$C$24</f>
        <v>233</v>
      </c>
      <c r="C7" s="32">
        <f>'Jan 5 - Feb 15'!$I$25</f>
        <v>0</v>
      </c>
      <c r="D7" s="32">
        <f>'Jan 5 - Feb 15'!$C$4</f>
        <v>835</v>
      </c>
      <c r="E7" s="32" t="str">
        <f>'Jan 5 - Feb 15'!$I$4</f>
        <v>DO</v>
      </c>
      <c r="F7" s="32">
        <f>'Jan 5 - Feb 15'!$C$6</f>
        <v>658</v>
      </c>
      <c r="G7" s="32" t="str">
        <f>'Jan 5 - Feb 15'!$I$6</f>
        <v>ATW</v>
      </c>
      <c r="H7" s="32">
        <f>'Jan 5 - Feb 15'!$C$8</f>
        <v>761</v>
      </c>
      <c r="I7" s="32" t="str">
        <f>'Jan 5 - Feb 15'!$I$8</f>
        <v>11A</v>
      </c>
      <c r="J7" s="32">
        <f>'Jan 5 - Feb 15'!$C$10</f>
        <v>983</v>
      </c>
      <c r="K7" s="32" t="str">
        <f>'Jan 5 - Feb 15'!$I$10</f>
        <v>5A</v>
      </c>
      <c r="L7" s="32">
        <f>'Jan 5 - Feb 15'!$C$12</f>
        <v>1189</v>
      </c>
      <c r="M7" s="32">
        <f>'Jan 5 - Feb 15'!$I$12</f>
        <v>7.5</v>
      </c>
      <c r="N7" s="32">
        <f>'Jan 5 - Feb 15'!$C$14</f>
        <v>0</v>
      </c>
      <c r="O7" s="32">
        <f>'Jan 5 - Feb 15'!$I$14</f>
        <v>0</v>
      </c>
      <c r="P7" s="32">
        <f>'Jan 5 - Feb 15'!$C$16</f>
        <v>1039</v>
      </c>
      <c r="Q7" s="32" t="str">
        <f>'Jan 5 - Feb 15'!$I$16</f>
        <v>4P</v>
      </c>
      <c r="R7" s="32">
        <f>'Jan 5 - Feb 15'!$C$18</f>
        <v>647</v>
      </c>
      <c r="S7" s="32" t="str">
        <f>'Jan 5 - Feb 15'!$I$18</f>
        <v>5A</v>
      </c>
      <c r="T7" s="32">
        <f>'Jan 5 - Feb 15'!$C$20</f>
        <v>380</v>
      </c>
      <c r="U7" s="32" t="str">
        <f>'Jan 5 - Feb 15'!$I$20</f>
        <v>7A</v>
      </c>
      <c r="V7" s="32" t="str">
        <f>'Jan 5 - Feb 15'!$C$22</f>
        <v>D</v>
      </c>
      <c r="W7" s="34">
        <f>'Jan 5 - Feb 15'!$I$22</f>
        <v>4</v>
      </c>
      <c r="BP7" s="31"/>
      <c r="BQ7" s="31"/>
      <c r="BR7" s="31"/>
      <c r="BS7" s="31"/>
      <c r="BT7" s="31"/>
      <c r="BU7" s="31"/>
      <c r="BV7" s="31"/>
      <c r="BW7" s="31"/>
      <c r="BX7" s="31"/>
      <c r="BY7" s="31"/>
    </row>
    <row r="8" spans="1:77" x14ac:dyDescent="0.35">
      <c r="A8" s="33">
        <f t="shared" si="0"/>
        <v>43841</v>
      </c>
      <c r="B8" s="32">
        <f>'Jan 5 - Feb 15'!$C$24</f>
        <v>233</v>
      </c>
      <c r="C8" s="32">
        <f>'Jan 5 - Feb 15'!$J$25</f>
        <v>0</v>
      </c>
      <c r="D8" s="32">
        <f>'Jan 5 - Feb 15'!$C$4</f>
        <v>835</v>
      </c>
      <c r="E8" s="32" t="str">
        <f>'Jan 5 - Feb 15'!$J$4</f>
        <v>DO</v>
      </c>
      <c r="F8" s="32">
        <f>'Jan 5 - Feb 15'!$C$6</f>
        <v>658</v>
      </c>
      <c r="G8" s="32" t="str">
        <f>'Jan 5 - Feb 15'!$J$6</f>
        <v>5P</v>
      </c>
      <c r="H8" s="32">
        <f>'Jan 5 - Feb 15'!$C$8</f>
        <v>761</v>
      </c>
      <c r="I8" s="32" t="str">
        <f>'Jan 5 - Feb 15'!$J$8</f>
        <v>DO</v>
      </c>
      <c r="J8" s="32">
        <f>'Jan 5 - Feb 15'!$C$10</f>
        <v>983</v>
      </c>
      <c r="K8" s="32" t="str">
        <f>'Jan 5 - Feb 15'!$J$10</f>
        <v>5A</v>
      </c>
      <c r="L8" s="32">
        <f>'Jan 5 - Feb 15'!$C$12</f>
        <v>1189</v>
      </c>
      <c r="M8" s="32" t="str">
        <f>'Jan 5 - Feb 15'!$J$12</f>
        <v>DO</v>
      </c>
      <c r="N8" s="32">
        <f>'Jan 5 - Feb 15'!$C$14</f>
        <v>0</v>
      </c>
      <c r="O8" s="32">
        <f>'Jan 5 - Feb 15'!$J$14</f>
        <v>0</v>
      </c>
      <c r="P8" s="32">
        <f>'Jan 5 - Feb 15'!$C$16</f>
        <v>1039</v>
      </c>
      <c r="Q8" s="32" t="str">
        <f>'Jan 5 - Feb 15'!$J$16</f>
        <v>4P</v>
      </c>
      <c r="R8" s="32">
        <f>'Jan 5 - Feb 15'!$C$18</f>
        <v>647</v>
      </c>
      <c r="S8" s="32" t="str">
        <f>'Jan 5 - Feb 15'!$J$18</f>
        <v>DO</v>
      </c>
      <c r="T8" s="32">
        <f>'Jan 5 - Feb 15'!$C$20</f>
        <v>380</v>
      </c>
      <c r="U8" s="32" t="str">
        <f>'Jan 5 - Feb 15'!$J$20</f>
        <v>7A</v>
      </c>
      <c r="V8" s="32" t="str">
        <f>'Jan 5 - Feb 15'!$C$22</f>
        <v>D</v>
      </c>
      <c r="W8" s="34">
        <f>'Jan 5 - Feb 15'!$J$22</f>
        <v>2</v>
      </c>
      <c r="BP8" s="31"/>
      <c r="BQ8" s="31"/>
      <c r="BR8" s="31"/>
      <c r="BS8" s="31"/>
      <c r="BT8" s="31"/>
      <c r="BU8" s="31"/>
      <c r="BV8" s="31"/>
      <c r="BW8" s="31"/>
      <c r="BX8" s="31"/>
      <c r="BY8" s="31"/>
    </row>
    <row r="9" spans="1:77" x14ac:dyDescent="0.35">
      <c r="A9" s="33">
        <f t="shared" si="0"/>
        <v>43842</v>
      </c>
      <c r="B9" s="32">
        <f>'Jan 5 - Feb 15'!$C$24</f>
        <v>233</v>
      </c>
      <c r="C9" s="32">
        <f>'Jan 5 - Feb 15'!$K$25</f>
        <v>0</v>
      </c>
      <c r="D9" s="32">
        <f>'Jan 5 - Feb 15'!$C$4</f>
        <v>835</v>
      </c>
      <c r="E9" s="32" t="str">
        <f>'Jan 5 - Feb 15'!$K$4</f>
        <v>DO</v>
      </c>
      <c r="F9" s="32">
        <f>'Jan 5 - Feb 15'!$C$6</f>
        <v>658</v>
      </c>
      <c r="G9" s="32" t="str">
        <f>'Jan 5 - Feb 15'!$K$6</f>
        <v>5P</v>
      </c>
      <c r="H9" s="32">
        <f>'Jan 5 - Feb 15'!$C$8</f>
        <v>761</v>
      </c>
      <c r="I9" s="32" t="str">
        <f>'Jan 5 - Feb 15'!$K$8</f>
        <v>DO</v>
      </c>
      <c r="J9" s="32">
        <f>'Jan 5 - Feb 15'!$C$10</f>
        <v>983</v>
      </c>
      <c r="K9" s="32" t="str">
        <f>'Jan 5 - Feb 15'!$K$10</f>
        <v>5A</v>
      </c>
      <c r="L9" s="32">
        <f>'Jan 5 - Feb 15'!$C$12</f>
        <v>1189</v>
      </c>
      <c r="M9" s="32" t="str">
        <f>'Jan 5 - Feb 15'!$K$12</f>
        <v>DO</v>
      </c>
      <c r="N9" s="32">
        <f>'Jan 5 - Feb 15'!$C$14</f>
        <v>0</v>
      </c>
      <c r="O9" s="32">
        <f>'Jan 5 - Feb 15'!$K$14</f>
        <v>0</v>
      </c>
      <c r="P9" s="32">
        <f>'Jan 5 - Feb 15'!$C$16</f>
        <v>1039</v>
      </c>
      <c r="Q9" s="32" t="str">
        <f>'Jan 5 - Feb 15'!$K$16</f>
        <v>4P</v>
      </c>
      <c r="R9" s="32">
        <f>'Jan 5 - Feb 15'!$C$18</f>
        <v>647</v>
      </c>
      <c r="S9" s="32" t="str">
        <f>'Jan 5 - Feb 15'!$K$18</f>
        <v>DO</v>
      </c>
      <c r="T9" s="32">
        <f>'Jan 5 - Feb 15'!$C$20</f>
        <v>380</v>
      </c>
      <c r="U9" s="32" t="str">
        <f>'Jan 5 - Feb 15'!$K$20</f>
        <v>7A</v>
      </c>
      <c r="V9" s="32" t="str">
        <f>'Jan 5 - Feb 15'!$C$22</f>
        <v>D</v>
      </c>
      <c r="W9" s="34">
        <f>'Jan 5 - Feb 15'!$K$22</f>
        <v>2</v>
      </c>
      <c r="BP9" s="31"/>
      <c r="BQ9" s="31"/>
      <c r="BR9" s="31"/>
      <c r="BS9" s="31"/>
      <c r="BT9" s="31"/>
      <c r="BU9" s="31"/>
      <c r="BV9" s="31"/>
      <c r="BW9" s="31"/>
      <c r="BX9" s="31"/>
      <c r="BY9" s="31"/>
    </row>
    <row r="10" spans="1:77" x14ac:dyDescent="0.35">
      <c r="A10" s="33">
        <f t="shared" si="0"/>
        <v>43843</v>
      </c>
      <c r="B10" s="32">
        <f>'Jan 5 - Feb 15'!$C$24</f>
        <v>233</v>
      </c>
      <c r="C10" s="32">
        <f>'Jan 5 - Feb 15'!$L$25</f>
        <v>0</v>
      </c>
      <c r="D10" s="32">
        <f>'Jan 5 - Feb 15'!$C$4</f>
        <v>835</v>
      </c>
      <c r="E10" s="32" t="str">
        <f>'Jan 5 - Feb 15'!$L$4</f>
        <v>DO</v>
      </c>
      <c r="F10" s="32">
        <f>'Jan 5 - Feb 15'!$C$6</f>
        <v>658</v>
      </c>
      <c r="G10" s="32" t="str">
        <f>'Jan 5 - Feb 15'!$L$6</f>
        <v>5P</v>
      </c>
      <c r="H10" s="32">
        <f>'Jan 5 - Feb 15'!$C$8</f>
        <v>761</v>
      </c>
      <c r="I10" s="32" t="str">
        <f>'Jan 5 - Feb 15'!$L$8</f>
        <v>DO</v>
      </c>
      <c r="J10" s="32">
        <f>'Jan 5 - Feb 15'!$C$10</f>
        <v>983</v>
      </c>
      <c r="K10" s="32" t="str">
        <f>'Jan 5 - Feb 15'!$L$10</f>
        <v>5A</v>
      </c>
      <c r="L10" s="32">
        <f>'Jan 5 - Feb 15'!$C$12</f>
        <v>1189</v>
      </c>
      <c r="M10" s="32" t="str">
        <f>'Jan 5 - Feb 15'!$L$12</f>
        <v>DO</v>
      </c>
      <c r="N10" s="32">
        <f>'Jan 5 - Feb 15'!$C$14</f>
        <v>0</v>
      </c>
      <c r="O10" s="32" t="str">
        <f>'Jan 5 - Feb 15'!$L$14</f>
        <v>DO</v>
      </c>
      <c r="P10" s="32">
        <f>'Jan 5 - Feb 15'!$C$16</f>
        <v>1039</v>
      </c>
      <c r="Q10" s="32" t="str">
        <f>'Jan 5 - Feb 15'!$L$16</f>
        <v>4P</v>
      </c>
      <c r="R10" s="32">
        <f>'Jan 5 - Feb 15'!$C$18</f>
        <v>647</v>
      </c>
      <c r="S10" s="32" t="str">
        <f>'Jan 5 - Feb 15'!$L$18</f>
        <v>DO</v>
      </c>
      <c r="T10" s="32">
        <f>'Jan 5 - Feb 15'!$C$20</f>
        <v>380</v>
      </c>
      <c r="U10" s="32" t="str">
        <f>'Jan 5 - Feb 15'!$L$20</f>
        <v>7A</v>
      </c>
      <c r="V10" s="32" t="str">
        <f>'Jan 5 - Feb 15'!$C$22</f>
        <v>D</v>
      </c>
      <c r="W10" s="34">
        <f>'Jan 5 - Feb 15'!$L$22</f>
        <v>2</v>
      </c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7" x14ac:dyDescent="0.35">
      <c r="A11" s="33">
        <f t="shared" si="0"/>
        <v>43844</v>
      </c>
      <c r="B11" s="32">
        <f>'Jan 5 - Feb 15'!$C$24</f>
        <v>233</v>
      </c>
      <c r="C11" s="32">
        <f>'Jan 5 - Feb 15'!$M$25</f>
        <v>0</v>
      </c>
      <c r="D11" s="32">
        <f>'Jan 5 - Feb 15'!$C$4</f>
        <v>835</v>
      </c>
      <c r="E11" s="32" t="str">
        <f>'Jan 5 - Feb 15'!$M$4</f>
        <v>4P</v>
      </c>
      <c r="F11" s="32">
        <f>'Jan 5 - Feb 15'!$C$6</f>
        <v>658</v>
      </c>
      <c r="G11" s="32" t="str">
        <f>'Jan 5 - Feb 15'!$M$6</f>
        <v>DO</v>
      </c>
      <c r="H11" s="32">
        <f>'Jan 5 - Feb 15'!$C$8</f>
        <v>761</v>
      </c>
      <c r="I11" s="32" t="str">
        <f>'Jan 5 - Feb 15'!$M$8</f>
        <v>7A</v>
      </c>
      <c r="J11" s="32">
        <f>'Jan 5 - Feb 15'!$C$10</f>
        <v>983</v>
      </c>
      <c r="K11" s="32" t="str">
        <f>'Jan 5 - Feb 15'!$M$10</f>
        <v>DO</v>
      </c>
      <c r="L11" s="32">
        <f>'Jan 5 - Feb 15'!$C$12</f>
        <v>1189</v>
      </c>
      <c r="M11" s="32" t="str">
        <f>'Jan 5 - Feb 15'!$M$12</f>
        <v>5P</v>
      </c>
      <c r="N11" s="32">
        <f>'Jan 5 - Feb 15'!$C$14</f>
        <v>0</v>
      </c>
      <c r="O11" s="32" t="str">
        <f>'Jan 5 - Feb 15'!$M$14</f>
        <v>DO</v>
      </c>
      <c r="P11" s="32">
        <f>'Jan 5 - Feb 15'!$C$16</f>
        <v>1039</v>
      </c>
      <c r="Q11" s="32" t="str">
        <f>'Jan 5 - Feb 15'!$M$16</f>
        <v>DO</v>
      </c>
      <c r="R11" s="32">
        <f>'Jan 5 - Feb 15'!$C$18</f>
        <v>647</v>
      </c>
      <c r="S11" s="32" t="str">
        <f>'Jan 5 - Feb 15'!$M$18</f>
        <v>5A</v>
      </c>
      <c r="T11" s="32">
        <f>'Jan 5 - Feb 15'!$C$20</f>
        <v>380</v>
      </c>
      <c r="U11" s="32" t="str">
        <f>'Jan 5 - Feb 15'!$M$20</f>
        <v>DO</v>
      </c>
      <c r="V11" s="32" t="str">
        <f>'Jan 5 - Feb 15'!$C$22</f>
        <v>D</v>
      </c>
      <c r="W11" s="34">
        <f>'Jan 5 - Feb 15'!$M$22</f>
        <v>2</v>
      </c>
      <c r="BP11" s="31"/>
      <c r="BQ11" s="31"/>
      <c r="BR11" s="31"/>
      <c r="BS11" s="31"/>
      <c r="BT11" s="31"/>
      <c r="BU11" s="31"/>
      <c r="BV11" s="31"/>
      <c r="BW11" s="31"/>
      <c r="BX11" s="31"/>
      <c r="BY11" s="31"/>
    </row>
    <row r="12" spans="1:77" x14ac:dyDescent="0.35">
      <c r="A12" s="33">
        <f t="shared" si="0"/>
        <v>43845</v>
      </c>
      <c r="B12" s="32">
        <f>'Jan 5 - Feb 15'!$C$24</f>
        <v>233</v>
      </c>
      <c r="C12" s="32">
        <f>'Jan 5 - Feb 15'!$N$25</f>
        <v>0</v>
      </c>
      <c r="D12" s="32">
        <f>'Jan 5 - Feb 15'!$C$4</f>
        <v>835</v>
      </c>
      <c r="E12" s="32" t="str">
        <f>'Jan 5 - Feb 15'!$N$4</f>
        <v>4P</v>
      </c>
      <c r="F12" s="32">
        <f>'Jan 5 - Feb 15'!$C$6</f>
        <v>658</v>
      </c>
      <c r="G12" s="32" t="str">
        <f>'Jan 5 - Feb 15'!$N$6</f>
        <v>DO</v>
      </c>
      <c r="H12" s="32">
        <f>'Jan 5 - Feb 15'!$C$8</f>
        <v>761</v>
      </c>
      <c r="I12" s="32" t="str">
        <f>'Jan 5 - Feb 15'!$N$8</f>
        <v>7A</v>
      </c>
      <c r="J12" s="32">
        <f>'Jan 5 - Feb 15'!$C$10</f>
        <v>983</v>
      </c>
      <c r="K12" s="32" t="str">
        <f>'Jan 5 - Feb 15'!$N$10</f>
        <v>DO</v>
      </c>
      <c r="L12" s="32">
        <f>'Jan 5 - Feb 15'!$C$12</f>
        <v>1189</v>
      </c>
      <c r="M12" s="32" t="str">
        <f>'Jan 5 - Feb 15'!$N$12</f>
        <v>5P</v>
      </c>
      <c r="N12" s="32">
        <f>'Jan 5 - Feb 15'!$C$14</f>
        <v>0</v>
      </c>
      <c r="O12" s="32" t="str">
        <f>'Jan 5 - Feb 15'!$N$14</f>
        <v>DO</v>
      </c>
      <c r="P12" s="32">
        <f>'Jan 5 - Feb 15'!$C$16</f>
        <v>1039</v>
      </c>
      <c r="Q12" s="32" t="str">
        <f>'Jan 5 - Feb 15'!$N$16</f>
        <v>DO</v>
      </c>
      <c r="R12" s="32">
        <f>'Jan 5 - Feb 15'!$C$18</f>
        <v>647</v>
      </c>
      <c r="S12" s="32" t="str">
        <f>'Jan 5 - Feb 15'!$N$18</f>
        <v>5A</v>
      </c>
      <c r="T12" s="32">
        <f>'Jan 5 - Feb 15'!$C$20</f>
        <v>380</v>
      </c>
      <c r="U12" s="32" t="str">
        <f>'Jan 5 - Feb 15'!$N$20</f>
        <v>DO</v>
      </c>
      <c r="V12" s="32" t="str">
        <f>'Jan 5 - Feb 15'!$C$22</f>
        <v>D</v>
      </c>
      <c r="W12" s="34">
        <f>'Jan 5 - Feb 15'!$N$22</f>
        <v>2</v>
      </c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x14ac:dyDescent="0.35">
      <c r="A13" s="33">
        <f t="shared" si="0"/>
        <v>43846</v>
      </c>
      <c r="B13" s="32">
        <f>'Jan 5 - Feb 15'!$C$24</f>
        <v>233</v>
      </c>
      <c r="C13" s="32">
        <f>'Jan 5 - Feb 15'!$O$25</f>
        <v>0</v>
      </c>
      <c r="D13" s="32">
        <f>'Jan 5 - Feb 15'!$C$4</f>
        <v>835</v>
      </c>
      <c r="E13" s="32" t="str">
        <f>'Jan 5 - Feb 15'!$O$4</f>
        <v>4P</v>
      </c>
      <c r="F13" s="32">
        <f>'Jan 5 - Feb 15'!$C$6</f>
        <v>658</v>
      </c>
      <c r="G13" s="32" t="str">
        <f>'Jan 5 - Feb 15'!$O$6</f>
        <v>DO</v>
      </c>
      <c r="H13" s="32">
        <f>'Jan 5 - Feb 15'!$C$8</f>
        <v>761</v>
      </c>
      <c r="I13" s="32" t="str">
        <f>'Jan 5 - Feb 15'!$O$8</f>
        <v>7A</v>
      </c>
      <c r="J13" s="32">
        <f>'Jan 5 - Feb 15'!$C$10</f>
        <v>983</v>
      </c>
      <c r="K13" s="32" t="str">
        <f>'Jan 5 - Feb 15'!$O$10</f>
        <v>DO</v>
      </c>
      <c r="L13" s="32">
        <f>'Jan 5 - Feb 15'!$C$12</f>
        <v>1189</v>
      </c>
      <c r="M13" s="32" t="str">
        <f>'Jan 5 - Feb 15'!$O$12</f>
        <v>5P</v>
      </c>
      <c r="N13" s="32">
        <f>'Jan 5 - Feb 15'!$C$14</f>
        <v>0</v>
      </c>
      <c r="O13" s="32">
        <f>'Jan 5 - Feb 15'!$O$14</f>
        <v>0</v>
      </c>
      <c r="P13" s="32">
        <f>'Jan 5 - Feb 15'!$C$16</f>
        <v>1039</v>
      </c>
      <c r="Q13" s="32" t="str">
        <f>'Jan 5 - Feb 15'!$O$16</f>
        <v>DO</v>
      </c>
      <c r="R13" s="32">
        <f>'Jan 5 - Feb 15'!$C$18</f>
        <v>647</v>
      </c>
      <c r="S13" s="32" t="str">
        <f>'Jan 5 - Feb 15'!$O$18</f>
        <v>5A</v>
      </c>
      <c r="T13" s="32">
        <f>'Jan 5 - Feb 15'!$C$20</f>
        <v>380</v>
      </c>
      <c r="U13" s="32" t="str">
        <f>'Jan 5 - Feb 15'!$O$20</f>
        <v>DO</v>
      </c>
      <c r="V13" s="32" t="str">
        <f>'Jan 5 - Feb 15'!$C$22</f>
        <v>D</v>
      </c>
      <c r="W13" s="34">
        <f>'Jan 5 - Feb 15'!$O$22</f>
        <v>2</v>
      </c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x14ac:dyDescent="0.35">
      <c r="A14" s="33">
        <f t="shared" si="0"/>
        <v>43847</v>
      </c>
      <c r="B14" s="32">
        <f>'Jan 5 - Feb 15'!$C$24</f>
        <v>233</v>
      </c>
      <c r="C14" s="32">
        <f>'Jan 5 - Feb 15'!$P$25</f>
        <v>0</v>
      </c>
      <c r="D14" s="32">
        <f>'Jan 5 - Feb 15'!$C$4</f>
        <v>835</v>
      </c>
      <c r="E14" s="32" t="str">
        <f>'Jan 5 - Feb 15'!$P$4</f>
        <v>4P</v>
      </c>
      <c r="F14" s="32">
        <f>'Jan 5 - Feb 15'!$C$6</f>
        <v>658</v>
      </c>
      <c r="G14" s="32" t="str">
        <f>'Jan 5 - Feb 15'!$P$6</f>
        <v>5P</v>
      </c>
      <c r="H14" s="32">
        <f>'Jan 5 - Feb 15'!$C$8</f>
        <v>761</v>
      </c>
      <c r="I14" s="32" t="str">
        <f>'Jan 5 - Feb 15'!$P$8</f>
        <v>7A</v>
      </c>
      <c r="J14" s="32">
        <f>'Jan 5 - Feb 15'!$C$10</f>
        <v>983</v>
      </c>
      <c r="K14" s="32" t="str">
        <f>'Jan 5 - Feb 15'!$P$10</f>
        <v>5A</v>
      </c>
      <c r="L14" s="32">
        <f>'Jan 5 - Feb 15'!$C$12</f>
        <v>1189</v>
      </c>
      <c r="M14" s="32" t="str">
        <f>'Jan 5 - Feb 15'!$P$12</f>
        <v>5P</v>
      </c>
      <c r="N14" s="32">
        <f>'Jan 5 - Feb 15'!$C$14</f>
        <v>0</v>
      </c>
      <c r="O14" s="32">
        <f>'Jan 5 - Feb 15'!$P$14</f>
        <v>0</v>
      </c>
      <c r="P14" s="32">
        <f>'Jan 5 - Feb 15'!$C$16</f>
        <v>1039</v>
      </c>
      <c r="Q14" s="32" t="str">
        <f>'Jan 5 - Feb 15'!$P$16</f>
        <v>4P</v>
      </c>
      <c r="R14" s="32">
        <f>'Jan 5 - Feb 15'!$C$18</f>
        <v>647</v>
      </c>
      <c r="S14" s="32" t="str">
        <f>'Jan 5 - Feb 15'!$P$18</f>
        <v>5A</v>
      </c>
      <c r="T14" s="32">
        <f>'Jan 5 - Feb 15'!$C$20</f>
        <v>380</v>
      </c>
      <c r="U14" s="32" t="str">
        <f>'Jan 5 - Feb 15'!$P$20</f>
        <v>7A</v>
      </c>
      <c r="V14" s="32" t="str">
        <f>'Jan 5 - Feb 15'!$C$22</f>
        <v>D</v>
      </c>
      <c r="W14" s="34">
        <f>'Jan 5 - Feb 15'!$P$22</f>
        <v>3</v>
      </c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x14ac:dyDescent="0.35">
      <c r="A15" s="33">
        <f t="shared" si="0"/>
        <v>43848</v>
      </c>
      <c r="B15" s="32">
        <f>'Jan 5 - Feb 15'!$C$24</f>
        <v>233</v>
      </c>
      <c r="C15" s="32">
        <f>'Jan 5 - Feb 15'!$Q$25</f>
        <v>0</v>
      </c>
      <c r="D15" s="32">
        <f>'Jan 5 - Feb 15'!$C$4</f>
        <v>835</v>
      </c>
      <c r="E15" s="32" t="str">
        <f>'Jan 5 - Feb 15'!$Q$4</f>
        <v>DO</v>
      </c>
      <c r="F15" s="32">
        <f>'Jan 5 - Feb 15'!$C$6</f>
        <v>658</v>
      </c>
      <c r="G15" s="32" t="str">
        <f>'Jan 5 - Feb 15'!$Q$6</f>
        <v>5P</v>
      </c>
      <c r="H15" s="32">
        <f>'Jan 5 - Feb 15'!$C$8</f>
        <v>761</v>
      </c>
      <c r="I15" s="32" t="str">
        <f>'Jan 5 - Feb 15'!$Q$8</f>
        <v>DO</v>
      </c>
      <c r="J15" s="32">
        <f>'Jan 5 - Feb 15'!$C$10</f>
        <v>983</v>
      </c>
      <c r="K15" s="32" t="str">
        <f>'Jan 5 - Feb 15'!$Q$10</f>
        <v>5A</v>
      </c>
      <c r="L15" s="32">
        <f>'Jan 5 - Feb 15'!$C$12</f>
        <v>1189</v>
      </c>
      <c r="M15" s="32" t="str">
        <f>'Jan 5 - Feb 15'!$Q$12</f>
        <v>DO</v>
      </c>
      <c r="N15" s="32">
        <f>'Jan 5 - Feb 15'!$C$14</f>
        <v>0</v>
      </c>
      <c r="O15" s="32">
        <f>'Jan 5 - Feb 15'!$Q$14</f>
        <v>0</v>
      </c>
      <c r="P15" s="32">
        <f>'Jan 5 - Feb 15'!$C$16</f>
        <v>1039</v>
      </c>
      <c r="Q15" s="32" t="str">
        <f>'Jan 5 - Feb 15'!$Q$16</f>
        <v>4P</v>
      </c>
      <c r="R15" s="32">
        <f>'Jan 5 - Feb 15'!$C$18</f>
        <v>647</v>
      </c>
      <c r="S15" s="32" t="str">
        <f>'Jan 5 - Feb 15'!$Q$18</f>
        <v>DO</v>
      </c>
      <c r="T15" s="32">
        <f>'Jan 5 - Feb 15'!$C$20</f>
        <v>380</v>
      </c>
      <c r="U15" s="32" t="str">
        <f>'Jan 5 - Feb 15'!$Q$20</f>
        <v>7A</v>
      </c>
      <c r="V15" s="32" t="str">
        <f>'Jan 5 - Feb 15'!$C$22</f>
        <v>D</v>
      </c>
      <c r="W15" s="34">
        <f>'Jan 5 - Feb 15'!$Q$22</f>
        <v>2</v>
      </c>
      <c r="BP15" s="31"/>
      <c r="BQ15" s="31"/>
      <c r="BR15" s="31"/>
      <c r="BS15" s="31"/>
      <c r="BT15" s="31"/>
      <c r="BU15" s="31"/>
      <c r="BV15" s="31"/>
      <c r="BW15" s="31"/>
      <c r="BX15" s="31"/>
      <c r="BY15" s="31"/>
    </row>
    <row r="16" spans="1:77" x14ac:dyDescent="0.35">
      <c r="A16" s="33">
        <f t="shared" si="0"/>
        <v>43849</v>
      </c>
      <c r="B16" s="32">
        <f>'Jan 5 - Feb 15'!$C$24</f>
        <v>233</v>
      </c>
      <c r="C16" s="32">
        <f>'Jan 5 - Feb 15'!$R$25</f>
        <v>0</v>
      </c>
      <c r="D16" s="32">
        <f>'Jan 5 - Feb 15'!$C$4</f>
        <v>835</v>
      </c>
      <c r="E16" s="32" t="str">
        <f>'Jan 5 - Feb 15'!$R$4</f>
        <v>DO</v>
      </c>
      <c r="F16" s="32">
        <f>'Jan 5 - Feb 15'!$C$6</f>
        <v>658</v>
      </c>
      <c r="G16" s="32" t="str">
        <f>'Jan 5 - Feb 15'!$R$6</f>
        <v>5P</v>
      </c>
      <c r="H16" s="32">
        <f>'Jan 5 - Feb 15'!$C$8</f>
        <v>761</v>
      </c>
      <c r="I16" s="32" t="str">
        <f>'Jan 5 - Feb 15'!$R$8</f>
        <v>DO</v>
      </c>
      <c r="J16" s="32">
        <f>'Jan 5 - Feb 15'!$C$10</f>
        <v>983</v>
      </c>
      <c r="K16" s="32" t="str">
        <f>'Jan 5 - Feb 15'!$R$10</f>
        <v>5A</v>
      </c>
      <c r="L16" s="32">
        <f>'Jan 5 - Feb 15'!$C$12</f>
        <v>1189</v>
      </c>
      <c r="M16" s="32" t="str">
        <f>'Jan 5 - Feb 15'!$R$12</f>
        <v>DO</v>
      </c>
      <c r="N16" s="32">
        <f>'Jan 5 - Feb 15'!$C$14</f>
        <v>0</v>
      </c>
      <c r="O16" s="32">
        <f>'Jan 5 - Feb 15'!$R$14</f>
        <v>0</v>
      </c>
      <c r="P16" s="32">
        <f>'Jan 5 - Feb 15'!$C$16</f>
        <v>1039</v>
      </c>
      <c r="Q16" s="32" t="str">
        <f>'Jan 5 - Feb 15'!$R$16</f>
        <v>4P</v>
      </c>
      <c r="R16" s="32">
        <f>'Jan 5 - Feb 15'!$C$18</f>
        <v>647</v>
      </c>
      <c r="S16" s="32" t="str">
        <f>'Jan 5 - Feb 15'!$R$18</f>
        <v>DO</v>
      </c>
      <c r="T16" s="32">
        <f>'Jan 5 - Feb 15'!$C$20</f>
        <v>380</v>
      </c>
      <c r="U16" s="32" t="str">
        <f>'Jan 5 - Feb 15'!$R$20</f>
        <v>7A</v>
      </c>
      <c r="V16" s="32" t="str">
        <f>'Jan 5 - Feb 15'!$C$22</f>
        <v>D</v>
      </c>
      <c r="W16" s="34">
        <f>'Jan 5 - Feb 15'!$R$22</f>
        <v>2</v>
      </c>
      <c r="BP16" s="31"/>
      <c r="BQ16" s="31"/>
      <c r="BR16" s="31"/>
      <c r="BS16" s="31"/>
      <c r="BT16" s="31"/>
      <c r="BU16" s="31"/>
      <c r="BV16" s="31"/>
      <c r="BW16" s="31"/>
      <c r="BX16" s="31"/>
      <c r="BY16" s="31"/>
    </row>
    <row r="17" spans="1:77" x14ac:dyDescent="0.35">
      <c r="A17" s="33">
        <f t="shared" si="0"/>
        <v>43850</v>
      </c>
      <c r="B17" s="32">
        <f>'Jan 5 - Feb 15'!$C$24</f>
        <v>233</v>
      </c>
      <c r="C17" s="32">
        <f>'Jan 5 - Feb 15'!$S$25</f>
        <v>0</v>
      </c>
      <c r="D17" s="32">
        <f>'Jan 5 - Feb 15'!$C$4</f>
        <v>835</v>
      </c>
      <c r="E17" s="32" t="str">
        <f>'Jan 5 - Feb 15'!$S$4</f>
        <v>DO</v>
      </c>
      <c r="F17" s="32">
        <f>'Jan 5 - Feb 15'!$C$6</f>
        <v>658</v>
      </c>
      <c r="G17" s="32" t="str">
        <f>'Jan 5 - Feb 15'!$S$6</f>
        <v>5P</v>
      </c>
      <c r="H17" s="32">
        <f>'Jan 5 - Feb 15'!$C$8</f>
        <v>761</v>
      </c>
      <c r="I17" s="32" t="str">
        <f>'Jan 5 - Feb 15'!$S$8</f>
        <v>DO</v>
      </c>
      <c r="J17" s="32">
        <f>'Jan 5 - Feb 15'!$C$10</f>
        <v>983</v>
      </c>
      <c r="K17" s="32" t="str">
        <f>'Jan 5 - Feb 15'!$S$10</f>
        <v>5A</v>
      </c>
      <c r="L17" s="32">
        <f>'Jan 5 - Feb 15'!$C$12</f>
        <v>1189</v>
      </c>
      <c r="M17" s="32" t="str">
        <f>'Jan 5 - Feb 15'!$S$12</f>
        <v>DO</v>
      </c>
      <c r="N17" s="32">
        <f>'Jan 5 - Feb 15'!$C$14</f>
        <v>0</v>
      </c>
      <c r="O17" s="32" t="str">
        <f>'Jan 5 - Feb 15'!$S$14</f>
        <v>DO</v>
      </c>
      <c r="P17" s="32">
        <f>'Jan 5 - Feb 15'!$C$16</f>
        <v>1039</v>
      </c>
      <c r="Q17" s="32" t="str">
        <f>'Jan 5 - Feb 15'!$S$16</f>
        <v>4P</v>
      </c>
      <c r="R17" s="32">
        <f>'Jan 5 - Feb 15'!$C$18</f>
        <v>647</v>
      </c>
      <c r="S17" s="32" t="str">
        <f>'Jan 5 - Feb 15'!$S$18</f>
        <v>DO</v>
      </c>
      <c r="T17" s="32">
        <f>'Jan 5 - Feb 15'!$C$20</f>
        <v>380</v>
      </c>
      <c r="U17" s="32" t="str">
        <f>'Jan 5 - Feb 15'!$S$20</f>
        <v>7A</v>
      </c>
      <c r="V17" s="32" t="str">
        <f>'Jan 5 - Feb 15'!$C$22</f>
        <v>D</v>
      </c>
      <c r="W17" s="34">
        <f>'Jan 5 - Feb 15'!$S$22</f>
        <v>2</v>
      </c>
      <c r="BP17" s="31"/>
      <c r="BQ17" s="31"/>
      <c r="BR17" s="31"/>
      <c r="BS17" s="31"/>
      <c r="BT17" s="31"/>
      <c r="BU17" s="31"/>
      <c r="BV17" s="31"/>
      <c r="BW17" s="31"/>
      <c r="BX17" s="31"/>
      <c r="BY17" s="31"/>
    </row>
    <row r="18" spans="1:77" x14ac:dyDescent="0.35">
      <c r="A18" s="33">
        <f t="shared" si="0"/>
        <v>43851</v>
      </c>
      <c r="B18" s="32">
        <f>'Jan 5 - Feb 15'!$C$24</f>
        <v>233</v>
      </c>
      <c r="C18" s="32">
        <f>'Jan 5 - Feb 15'!$T$25</f>
        <v>0</v>
      </c>
      <c r="D18" s="32">
        <f>'Jan 5 - Feb 15'!$C$4</f>
        <v>835</v>
      </c>
      <c r="E18" s="32" t="str">
        <f>'Jan 5 - Feb 15'!$T$4</f>
        <v>DO</v>
      </c>
      <c r="F18" s="32">
        <f>'Jan 5 - Feb 15'!$C$6</f>
        <v>658</v>
      </c>
      <c r="G18" s="32" t="str">
        <f>'Jan 5 - Feb 15'!$T$6</f>
        <v>DO</v>
      </c>
      <c r="H18" s="32">
        <f>'Jan 5 - Feb 15'!$C$8</f>
        <v>761</v>
      </c>
      <c r="I18" s="32" t="str">
        <f>'Jan 5 - Feb 15'!$T$8</f>
        <v>7A</v>
      </c>
      <c r="J18" s="32">
        <f>'Jan 5 - Feb 15'!$C$10</f>
        <v>983</v>
      </c>
      <c r="K18" s="32" t="str">
        <f>'Jan 5 - Feb 15'!$T$10</f>
        <v>DO</v>
      </c>
      <c r="L18" s="32">
        <f>'Jan 5 - Feb 15'!$C$12</f>
        <v>1189</v>
      </c>
      <c r="M18" s="32" t="str">
        <f>'Jan 5 - Feb 15'!$T$12</f>
        <v>5P</v>
      </c>
      <c r="N18" s="32">
        <f>'Jan 5 - Feb 15'!$C$14</f>
        <v>0</v>
      </c>
      <c r="O18" s="32" t="str">
        <f>'Jan 5 - Feb 15'!$T$14</f>
        <v>DO</v>
      </c>
      <c r="P18" s="32">
        <f>'Jan 5 - Feb 15'!$C$16</f>
        <v>1039</v>
      </c>
      <c r="Q18" s="32" t="str">
        <f>'Jan 5 - Feb 15'!$T$16</f>
        <v>DO</v>
      </c>
      <c r="R18" s="32">
        <f>'Jan 5 - Feb 15'!$C$18</f>
        <v>647</v>
      </c>
      <c r="S18" s="32" t="str">
        <f>'Jan 5 - Feb 15'!$T$18</f>
        <v>5A</v>
      </c>
      <c r="T18" s="32">
        <f>'Jan 5 - Feb 15'!$C$20</f>
        <v>380</v>
      </c>
      <c r="U18" s="32" t="str">
        <f>'Jan 5 - Feb 15'!$T$20</f>
        <v>DO</v>
      </c>
      <c r="V18" s="32" t="str">
        <f>'Jan 5 - Feb 15'!$C$22</f>
        <v>D</v>
      </c>
      <c r="W18" s="34">
        <f>'Jan 5 - Feb 15'!$T$22</f>
        <v>2</v>
      </c>
      <c r="BP18" s="31"/>
      <c r="BQ18" s="31"/>
      <c r="BR18" s="31"/>
      <c r="BS18" s="31"/>
      <c r="BT18" s="31"/>
      <c r="BU18" s="31"/>
      <c r="BV18" s="31"/>
      <c r="BW18" s="31"/>
      <c r="BX18" s="31"/>
      <c r="BY18" s="31"/>
    </row>
    <row r="19" spans="1:77" x14ac:dyDescent="0.35">
      <c r="A19" s="33">
        <f t="shared" si="0"/>
        <v>43852</v>
      </c>
      <c r="B19" s="32">
        <f>'Jan 5 - Feb 15'!$C$24</f>
        <v>233</v>
      </c>
      <c r="C19" s="32">
        <f>'Jan 5 - Feb 15'!$U$25</f>
        <v>0</v>
      </c>
      <c r="D19" s="32">
        <f>'Jan 5 - Feb 15'!$C$4</f>
        <v>835</v>
      </c>
      <c r="E19" s="32" t="str">
        <f>'Jan 5 - Feb 15'!$U$4</f>
        <v>4P</v>
      </c>
      <c r="F19" s="32">
        <f>'Jan 5 - Feb 15'!$C$6</f>
        <v>658</v>
      </c>
      <c r="G19" s="32" t="str">
        <f>'Jan 5 - Feb 15'!$U$6</f>
        <v>DO</v>
      </c>
      <c r="H19" s="32">
        <f>'Jan 5 - Feb 15'!$C$8</f>
        <v>761</v>
      </c>
      <c r="I19" s="32" t="str">
        <f>'Jan 5 - Feb 15'!$U$8</f>
        <v>7A</v>
      </c>
      <c r="J19" s="32">
        <f>'Jan 5 - Feb 15'!$C$10</f>
        <v>983</v>
      </c>
      <c r="K19" s="32" t="str">
        <f>'Jan 5 - Feb 15'!$U$10</f>
        <v>DO</v>
      </c>
      <c r="L19" s="32">
        <f>'Jan 5 - Feb 15'!$C$12</f>
        <v>1189</v>
      </c>
      <c r="M19" s="32" t="str">
        <f>'Jan 5 - Feb 15'!$U$12</f>
        <v>5P</v>
      </c>
      <c r="N19" s="32">
        <f>'Jan 5 - Feb 15'!$C$14</f>
        <v>0</v>
      </c>
      <c r="O19" s="32" t="str">
        <f>'Jan 5 - Feb 15'!$U$14</f>
        <v>DO</v>
      </c>
      <c r="P19" s="32">
        <f>'Jan 5 - Feb 15'!$C$16</f>
        <v>1039</v>
      </c>
      <c r="Q19" s="32" t="str">
        <f>'Jan 5 - Feb 15'!$U$16</f>
        <v>DO</v>
      </c>
      <c r="R19" s="32">
        <f>'Jan 5 - Feb 15'!$C$18</f>
        <v>647</v>
      </c>
      <c r="S19" s="32" t="str">
        <f>'Jan 5 - Feb 15'!$U$18</f>
        <v>5A</v>
      </c>
      <c r="T19" s="32">
        <f>'Jan 5 - Feb 15'!$C$20</f>
        <v>380</v>
      </c>
      <c r="U19" s="32" t="str">
        <f>'Jan 5 - Feb 15'!$U$20</f>
        <v>DO</v>
      </c>
      <c r="V19" s="32" t="str">
        <f>'Jan 5 - Feb 15'!$C$22</f>
        <v>D</v>
      </c>
      <c r="W19" s="34">
        <f>'Jan 5 - Feb 15'!$U$22</f>
        <v>2</v>
      </c>
      <c r="BP19" s="31"/>
      <c r="BQ19" s="31"/>
      <c r="BR19" s="31"/>
      <c r="BS19" s="31"/>
      <c r="BT19" s="31"/>
      <c r="BU19" s="31"/>
      <c r="BV19" s="31"/>
      <c r="BW19" s="31"/>
      <c r="BX19" s="31"/>
      <c r="BY19" s="31"/>
    </row>
    <row r="20" spans="1:77" x14ac:dyDescent="0.35">
      <c r="A20" s="33">
        <f t="shared" si="0"/>
        <v>43853</v>
      </c>
      <c r="B20" s="32">
        <f>'Jan 5 - Feb 15'!$C$24</f>
        <v>233</v>
      </c>
      <c r="C20" s="32">
        <f>'Jan 5 - Feb 15'!$V$25</f>
        <v>0</v>
      </c>
      <c r="D20" s="32">
        <f>'Jan 5 - Feb 15'!$C$4</f>
        <v>835</v>
      </c>
      <c r="E20" s="32" t="str">
        <f>'Jan 5 - Feb 15'!$V$4</f>
        <v>4P</v>
      </c>
      <c r="F20" s="32">
        <f>'Jan 5 - Feb 15'!$C$6</f>
        <v>658</v>
      </c>
      <c r="G20" s="32" t="str">
        <f>'Jan 5 - Feb 15'!$V$6</f>
        <v>DO</v>
      </c>
      <c r="H20" s="32">
        <f>'Jan 5 - Feb 15'!$C$8</f>
        <v>761</v>
      </c>
      <c r="I20" s="32" t="str">
        <f>'Jan 5 - Feb 15'!$V$8</f>
        <v>7A</v>
      </c>
      <c r="J20" s="32">
        <f>'Jan 5 - Feb 15'!$C$10</f>
        <v>983</v>
      </c>
      <c r="K20" s="32" t="str">
        <f>'Jan 5 - Feb 15'!$V$10</f>
        <v>DO</v>
      </c>
      <c r="L20" s="32">
        <f>'Jan 5 - Feb 15'!$C$12</f>
        <v>1189</v>
      </c>
      <c r="M20" s="32" t="str">
        <f>'Jan 5 - Feb 15'!$V$12</f>
        <v>3p</v>
      </c>
      <c r="N20" s="32">
        <f>'Jan 5 - Feb 15'!$C$14</f>
        <v>0</v>
      </c>
      <c r="O20" s="32">
        <f>'Jan 5 - Feb 15'!$V$14</f>
        <v>0</v>
      </c>
      <c r="P20" s="32">
        <f>'Jan 5 - Feb 15'!$C$16</f>
        <v>1039</v>
      </c>
      <c r="Q20" s="32" t="str">
        <f>'Jan 5 - Feb 15'!$V$16</f>
        <v>DO</v>
      </c>
      <c r="R20" s="32">
        <f>'Jan 5 - Feb 15'!$C$18</f>
        <v>647</v>
      </c>
      <c r="S20" s="32" t="str">
        <f>'Jan 5 - Feb 15'!$V$18</f>
        <v>5A</v>
      </c>
      <c r="T20" s="32">
        <f>'Jan 5 - Feb 15'!$C$20</f>
        <v>380</v>
      </c>
      <c r="U20" s="32" t="str">
        <f>'Jan 5 - Feb 15'!$V$20</f>
        <v>DO</v>
      </c>
      <c r="V20" s="32" t="str">
        <f>'Jan 5 - Feb 15'!$C$22</f>
        <v>D</v>
      </c>
      <c r="W20" s="34">
        <f>'Jan 5 - Feb 15'!$V$22</f>
        <v>2</v>
      </c>
      <c r="BP20" s="31"/>
      <c r="BQ20" s="31"/>
      <c r="BR20" s="31"/>
      <c r="BS20" s="31"/>
      <c r="BT20" s="31"/>
      <c r="BU20" s="31"/>
      <c r="BV20" s="31"/>
      <c r="BW20" s="31"/>
      <c r="BX20" s="31"/>
      <c r="BY20" s="31"/>
    </row>
    <row r="21" spans="1:77" x14ac:dyDescent="0.35">
      <c r="A21" s="33">
        <f t="shared" si="0"/>
        <v>43854</v>
      </c>
      <c r="B21" s="32">
        <f>'Jan 5 - Feb 15'!$C$24</f>
        <v>233</v>
      </c>
      <c r="C21" s="32">
        <f>'Jan 5 - Feb 15'!$W$25</f>
        <v>0</v>
      </c>
      <c r="D21" s="32">
        <f>'Jan 5 - Feb 15'!$C$4</f>
        <v>835</v>
      </c>
      <c r="E21" s="32" t="str">
        <f>'Jan 5 - Feb 15'!$W$4</f>
        <v>1P</v>
      </c>
      <c r="F21" s="32">
        <f>'Jan 5 - Feb 15'!$C$6</f>
        <v>658</v>
      </c>
      <c r="G21" s="32" t="str">
        <f>'Jan 5 - Feb 15'!$W$6</f>
        <v>5P</v>
      </c>
      <c r="H21" s="32">
        <f>'Jan 5 - Feb 15'!$C$8</f>
        <v>761</v>
      </c>
      <c r="I21" s="32" t="str">
        <f>'Jan 5 - Feb 15'!$W$8</f>
        <v>DO</v>
      </c>
      <c r="J21" s="32">
        <f>'Jan 5 - Feb 15'!$C$10</f>
        <v>983</v>
      </c>
      <c r="K21" s="32" t="str">
        <f>'Jan 5 - Feb 15'!$W$10</f>
        <v>5A</v>
      </c>
      <c r="L21" s="32">
        <f>'Jan 5 - Feb 15'!$C$12</f>
        <v>1189</v>
      </c>
      <c r="M21" s="32" t="str">
        <f>'Jan 5 - Feb 15'!$W$12</f>
        <v>4P</v>
      </c>
      <c r="N21" s="32">
        <f>'Jan 5 - Feb 15'!$C$14</f>
        <v>0</v>
      </c>
      <c r="O21" s="32">
        <f>'Jan 5 - Feb 15'!$W$14</f>
        <v>0</v>
      </c>
      <c r="P21" s="32">
        <f>'Jan 5 - Feb 15'!$C$16</f>
        <v>1039</v>
      </c>
      <c r="Q21" s="32" t="str">
        <f>'Jan 5 - Feb 15'!$W$16</f>
        <v>2P</v>
      </c>
      <c r="R21" s="32">
        <f>'Jan 5 - Feb 15'!$C$18</f>
        <v>647</v>
      </c>
      <c r="S21" s="32" t="str">
        <f>'Jan 5 - Feb 15'!$W$18</f>
        <v>11A</v>
      </c>
      <c r="T21" s="32">
        <f>'Jan 5 - Feb 15'!$C$20</f>
        <v>380</v>
      </c>
      <c r="U21" s="32" t="str">
        <f>'Jan 5 - Feb 15'!$W$20</f>
        <v>7A</v>
      </c>
      <c r="V21" s="32" t="str">
        <f>'Jan 5 - Feb 15'!$C$22</f>
        <v>D</v>
      </c>
      <c r="W21" s="34">
        <f>'Jan 5 - Feb 15'!$W$22</f>
        <v>3.5</v>
      </c>
      <c r="BP21" s="31"/>
      <c r="BQ21" s="31"/>
      <c r="BR21" s="31"/>
      <c r="BS21" s="31"/>
      <c r="BT21" s="31"/>
      <c r="BU21" s="31"/>
      <c r="BV21" s="31"/>
      <c r="BW21" s="31"/>
      <c r="BX21" s="31"/>
      <c r="BY21" s="31"/>
    </row>
    <row r="22" spans="1:77" x14ac:dyDescent="0.35">
      <c r="A22" s="33">
        <f t="shared" si="0"/>
        <v>43855</v>
      </c>
      <c r="B22" s="32">
        <f>'Jan 5 - Feb 15'!$C$24</f>
        <v>233</v>
      </c>
      <c r="C22" s="32">
        <f>'Jan 5 - Feb 15'!$X$25</f>
        <v>0</v>
      </c>
      <c r="D22" s="32">
        <f>'Jan 5 - Feb 15'!$C$4</f>
        <v>835</v>
      </c>
      <c r="E22" s="32" t="str">
        <f>'Jan 5 - Feb 15'!$X$4</f>
        <v>9.5A</v>
      </c>
      <c r="F22" s="32">
        <f>'Jan 5 - Feb 15'!$C$6</f>
        <v>658</v>
      </c>
      <c r="G22" s="32" t="str">
        <f>'Jan 5 - Feb 15'!$X$6</f>
        <v>5P</v>
      </c>
      <c r="H22" s="32">
        <f>'Jan 5 - Feb 15'!$C$8</f>
        <v>761</v>
      </c>
      <c r="I22" s="32" t="str">
        <f>'Jan 5 - Feb 15'!$X$8</f>
        <v>8A</v>
      </c>
      <c r="J22" s="32">
        <f>'Jan 5 - Feb 15'!$C$10</f>
        <v>983</v>
      </c>
      <c r="K22" s="32" t="str">
        <f>'Jan 5 - Feb 15'!$X$10</f>
        <v>5A</v>
      </c>
      <c r="L22" s="32">
        <f>'Jan 5 - Feb 15'!$C$12</f>
        <v>1189</v>
      </c>
      <c r="M22" s="32" t="str">
        <f>'Jan 5 - Feb 15'!$X$12</f>
        <v>DO</v>
      </c>
      <c r="N22" s="32">
        <f>'Jan 5 - Feb 15'!$C$14</f>
        <v>0</v>
      </c>
      <c r="O22" s="32">
        <f>'Jan 5 - Feb 15'!$X$14</f>
        <v>0</v>
      </c>
      <c r="P22" s="32">
        <f>'Jan 5 - Feb 15'!$C$16</f>
        <v>1039</v>
      </c>
      <c r="Q22" s="32" t="str">
        <f>'Jan 5 - Feb 15'!$X$16</f>
        <v>4P</v>
      </c>
      <c r="R22" s="32">
        <f>'Jan 5 - Feb 15'!$C$18</f>
        <v>647</v>
      </c>
      <c r="S22" s="32" t="str">
        <f>'Jan 5 - Feb 15'!$X$18</f>
        <v>DO</v>
      </c>
      <c r="T22" s="32">
        <f>'Jan 5 - Feb 15'!$C$20</f>
        <v>380</v>
      </c>
      <c r="U22" s="32" t="str">
        <f>'Jan 5 - Feb 15'!$X$20</f>
        <v>7A</v>
      </c>
      <c r="V22" s="32" t="str">
        <f>'Jan 5 - Feb 15'!$C$22</f>
        <v>D</v>
      </c>
      <c r="W22" s="34">
        <f>'Jan 5 - Feb 15'!$X$22</f>
        <v>2</v>
      </c>
      <c r="BP22" s="31"/>
      <c r="BQ22" s="31"/>
      <c r="BR22" s="31"/>
      <c r="BS22" s="31"/>
      <c r="BT22" s="31"/>
      <c r="BU22" s="31"/>
      <c r="BV22" s="31"/>
      <c r="BW22" s="31"/>
      <c r="BX22" s="31"/>
      <c r="BY22" s="31"/>
    </row>
    <row r="23" spans="1:77" x14ac:dyDescent="0.35">
      <c r="A23" s="33">
        <f t="shared" si="0"/>
        <v>43856</v>
      </c>
      <c r="B23" s="32">
        <f>'Jan 5 - Feb 15'!$C$24</f>
        <v>233</v>
      </c>
      <c r="C23" s="32">
        <f>'Jan 5 - Feb 15'!$Y$25</f>
        <v>0</v>
      </c>
      <c r="D23" s="32">
        <f>'Jan 5 - Feb 15'!$C$4</f>
        <v>835</v>
      </c>
      <c r="E23" s="32" t="str">
        <f>'Jan 5 - Feb 15'!$Y$4</f>
        <v>DO</v>
      </c>
      <c r="F23" s="32">
        <f>'Jan 5 - Feb 15'!$C$6</f>
        <v>658</v>
      </c>
      <c r="G23" s="32" t="str">
        <f>'Jan 5 - Feb 15'!$Y$6</f>
        <v>5P</v>
      </c>
      <c r="H23" s="32">
        <f>'Jan 5 - Feb 15'!$C$8</f>
        <v>761</v>
      </c>
      <c r="I23" s="32" t="str">
        <f>'Jan 5 - Feb 15'!$Y$8</f>
        <v>DO</v>
      </c>
      <c r="J23" s="32">
        <f>'Jan 5 - Feb 15'!$C$10</f>
        <v>983</v>
      </c>
      <c r="K23" s="32" t="str">
        <f>'Jan 5 - Feb 15'!$Y$10</f>
        <v>5A</v>
      </c>
      <c r="L23" s="32">
        <f>'Jan 5 - Feb 15'!$C$12</f>
        <v>1189</v>
      </c>
      <c r="M23" s="32" t="str">
        <f>'Jan 5 - Feb 15'!$Y$12</f>
        <v>DO</v>
      </c>
      <c r="N23" s="32">
        <f>'Jan 5 - Feb 15'!$C$14</f>
        <v>0</v>
      </c>
      <c r="O23" s="32">
        <f>'Jan 5 - Feb 15'!$Y$14</f>
        <v>0</v>
      </c>
      <c r="P23" s="32">
        <f>'Jan 5 - Feb 15'!$C$16</f>
        <v>1039</v>
      </c>
      <c r="Q23" s="32" t="str">
        <f>'Jan 5 - Feb 15'!$Y$16</f>
        <v>4P</v>
      </c>
      <c r="R23" s="32">
        <f>'Jan 5 - Feb 15'!$C$18</f>
        <v>647</v>
      </c>
      <c r="S23" s="32" t="str">
        <f>'Jan 5 - Feb 15'!$Y$18</f>
        <v>DO</v>
      </c>
      <c r="T23" s="32">
        <f>'Jan 5 - Feb 15'!$C$20</f>
        <v>380</v>
      </c>
      <c r="U23" s="32" t="str">
        <f>'Jan 5 - Feb 15'!$Y$20</f>
        <v>7A</v>
      </c>
      <c r="V23" s="32" t="str">
        <f>'Jan 5 - Feb 15'!$C$22</f>
        <v>D</v>
      </c>
      <c r="W23" s="34">
        <f>'Jan 5 - Feb 15'!$Y$22</f>
        <v>2</v>
      </c>
      <c r="BP23" s="31"/>
      <c r="BQ23" s="31"/>
      <c r="BR23" s="31"/>
      <c r="BS23" s="31"/>
      <c r="BT23" s="31"/>
      <c r="BU23" s="31"/>
      <c r="BV23" s="31"/>
      <c r="BW23" s="31"/>
      <c r="BX23" s="31"/>
      <c r="BY23" s="31"/>
    </row>
    <row r="24" spans="1:77" x14ac:dyDescent="0.35">
      <c r="A24" s="33">
        <f t="shared" si="0"/>
        <v>43857</v>
      </c>
      <c r="B24" s="32">
        <f>'Jan 5 - Feb 15'!$C$24</f>
        <v>233</v>
      </c>
      <c r="C24" s="32">
        <f>'Jan 5 - Feb 15'!$Z$25</f>
        <v>0</v>
      </c>
      <c r="D24" s="32">
        <f>'Jan 5 - Feb 15'!$C$4</f>
        <v>835</v>
      </c>
      <c r="E24" s="32" t="str">
        <f>'Jan 5 - Feb 15'!$Z$4</f>
        <v>DO</v>
      </c>
      <c r="F24" s="32">
        <f>'Jan 5 - Feb 15'!$C$6</f>
        <v>658</v>
      </c>
      <c r="G24" s="32" t="str">
        <f>'Jan 5 - Feb 15'!$Z$6</f>
        <v>5P</v>
      </c>
      <c r="H24" s="32">
        <f>'Jan 5 - Feb 15'!$C$8</f>
        <v>761</v>
      </c>
      <c r="I24" s="32" t="str">
        <f>'Jan 5 - Feb 15'!$Z$8</f>
        <v>DO</v>
      </c>
      <c r="J24" s="32">
        <f>'Jan 5 - Feb 15'!$C$10</f>
        <v>983</v>
      </c>
      <c r="K24" s="32" t="str">
        <f>'Jan 5 - Feb 15'!$Z$10</f>
        <v>5A</v>
      </c>
      <c r="L24" s="32">
        <f>'Jan 5 - Feb 15'!$C$12</f>
        <v>1189</v>
      </c>
      <c r="M24" s="32" t="str">
        <f>'Jan 5 - Feb 15'!$Z$12</f>
        <v>DO</v>
      </c>
      <c r="N24" s="32">
        <f>'Jan 5 - Feb 15'!$C$14</f>
        <v>0</v>
      </c>
      <c r="O24" s="32" t="str">
        <f>'Jan 5 - Feb 15'!$Z$14</f>
        <v>DO</v>
      </c>
      <c r="P24" s="32">
        <f>'Jan 5 - Feb 15'!$C$16</f>
        <v>1039</v>
      </c>
      <c r="Q24" s="32" t="str">
        <f>'Jan 5 - Feb 15'!$Z$16</f>
        <v>4P</v>
      </c>
      <c r="R24" s="32">
        <f>'Jan 5 - Feb 15'!$C$18</f>
        <v>647</v>
      </c>
      <c r="S24" s="32" t="str">
        <f>'Jan 5 - Feb 15'!$Z$18</f>
        <v>DO</v>
      </c>
      <c r="T24" s="32">
        <f>'Jan 5 - Feb 15'!$C$20</f>
        <v>380</v>
      </c>
      <c r="U24" s="32" t="str">
        <f>'Jan 5 - Feb 15'!$Z$20</f>
        <v>7A</v>
      </c>
      <c r="V24" s="32" t="str">
        <f>'Jan 5 - Feb 15'!$C$22</f>
        <v>D</v>
      </c>
      <c r="W24" s="34">
        <f>'Jan 5 - Feb 15'!$Z$22</f>
        <v>2</v>
      </c>
      <c r="BP24" s="31"/>
      <c r="BQ24" s="31"/>
      <c r="BR24" s="31"/>
      <c r="BS24" s="31"/>
      <c r="BT24" s="31"/>
      <c r="BU24" s="31"/>
      <c r="BV24" s="31"/>
      <c r="BW24" s="31"/>
      <c r="BX24" s="31"/>
      <c r="BY24" s="31"/>
    </row>
    <row r="25" spans="1:77" x14ac:dyDescent="0.35">
      <c r="A25" s="33">
        <f t="shared" si="0"/>
        <v>43858</v>
      </c>
      <c r="B25" s="32">
        <f>'Jan 5 - Feb 15'!$C$24</f>
        <v>233</v>
      </c>
      <c r="C25" s="32">
        <f>'Jan 5 - Feb 15'!$AA$25</f>
        <v>0</v>
      </c>
      <c r="D25" s="32">
        <f>'Jan 5 - Feb 15'!$C$4</f>
        <v>835</v>
      </c>
      <c r="E25" s="32" t="str">
        <f>'Jan 5 - Feb 15'!$AA$4</f>
        <v>4P</v>
      </c>
      <c r="F25" s="32">
        <f>'Jan 5 - Feb 15'!$C$6</f>
        <v>658</v>
      </c>
      <c r="G25" s="32" t="str">
        <f>'Jan 5 - Feb 15'!$AA$6</f>
        <v>DO</v>
      </c>
      <c r="H25" s="32">
        <f>'Jan 5 - Feb 15'!$C$8</f>
        <v>761</v>
      </c>
      <c r="I25" s="32" t="str">
        <f>'Jan 5 - Feb 15'!$AA$8</f>
        <v>7A</v>
      </c>
      <c r="J25" s="32">
        <f>'Jan 5 - Feb 15'!$C$10</f>
        <v>983</v>
      </c>
      <c r="K25" s="32" t="str">
        <f>'Jan 5 - Feb 15'!$AA$10</f>
        <v>DO</v>
      </c>
      <c r="L25" s="32">
        <f>'Jan 5 - Feb 15'!$C$12</f>
        <v>1189</v>
      </c>
      <c r="M25" s="32" t="str">
        <f>'Jan 5 - Feb 15'!$AA$12</f>
        <v>5P</v>
      </c>
      <c r="N25" s="32">
        <f>'Jan 5 - Feb 15'!$C$14</f>
        <v>0</v>
      </c>
      <c r="O25" s="32" t="str">
        <f>'Jan 5 - Feb 15'!$AA$14</f>
        <v>DO</v>
      </c>
      <c r="P25" s="32">
        <f>'Jan 5 - Feb 15'!$C$16</f>
        <v>1039</v>
      </c>
      <c r="Q25" s="32" t="str">
        <f>'Jan 5 - Feb 15'!$AA$16</f>
        <v>DO</v>
      </c>
      <c r="R25" s="32">
        <f>'Jan 5 - Feb 15'!$C$18</f>
        <v>647</v>
      </c>
      <c r="S25" s="32" t="str">
        <f>'Jan 5 - Feb 15'!$AA$18</f>
        <v>5A</v>
      </c>
      <c r="T25" s="32">
        <f>'Jan 5 - Feb 15'!$C$20</f>
        <v>380</v>
      </c>
      <c r="U25" s="32" t="str">
        <f>'Jan 5 - Feb 15'!$AA$20</f>
        <v>DO</v>
      </c>
      <c r="V25" s="32" t="str">
        <f>'Jan 5 - Feb 15'!$C$22</f>
        <v>D</v>
      </c>
      <c r="W25" s="34">
        <f>'Jan 5 - Feb 15'!$AA$22</f>
        <v>2</v>
      </c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7" x14ac:dyDescent="0.35">
      <c r="A26" s="33">
        <f t="shared" si="0"/>
        <v>43859</v>
      </c>
      <c r="B26" s="32">
        <f>'Jan 5 - Feb 15'!$C$24</f>
        <v>233</v>
      </c>
      <c r="C26" s="32">
        <f>'Jan 5 - Feb 15'!$AB$25</f>
        <v>0</v>
      </c>
      <c r="D26" s="32">
        <f>'Jan 5 - Feb 15'!$C$4</f>
        <v>835</v>
      </c>
      <c r="E26" s="32" t="str">
        <f>'Jan 5 - Feb 15'!$AB$4</f>
        <v>4P</v>
      </c>
      <c r="F26" s="32">
        <f>'Jan 5 - Feb 15'!$C$6</f>
        <v>658</v>
      </c>
      <c r="G26" s="32" t="str">
        <f>'Jan 5 - Feb 15'!$AB$6</f>
        <v>DO</v>
      </c>
      <c r="H26" s="32">
        <f>'Jan 5 - Feb 15'!$C$8</f>
        <v>761</v>
      </c>
      <c r="I26" s="32" t="str">
        <f>'Jan 5 - Feb 15'!$AB$8</f>
        <v>7A</v>
      </c>
      <c r="J26" s="32">
        <f>'Jan 5 - Feb 15'!$C$10</f>
        <v>983</v>
      </c>
      <c r="K26" s="32" t="str">
        <f>'Jan 5 - Feb 15'!$AB$10</f>
        <v>DO</v>
      </c>
      <c r="L26" s="32">
        <f>'Jan 5 - Feb 15'!$C$12</f>
        <v>1189</v>
      </c>
      <c r="M26" s="32" t="str">
        <f>'Jan 5 - Feb 15'!$AB$12</f>
        <v>5P</v>
      </c>
      <c r="N26" s="32">
        <f>'Jan 5 - Feb 15'!$C$14</f>
        <v>0</v>
      </c>
      <c r="O26" s="32" t="str">
        <f>'Jan 5 - Feb 15'!$AB$14</f>
        <v>DO</v>
      </c>
      <c r="P26" s="32">
        <f>'Jan 5 - Feb 15'!$C$16</f>
        <v>1039</v>
      </c>
      <c r="Q26" s="32" t="str">
        <f>'Jan 5 - Feb 15'!$AB$16</f>
        <v>DO</v>
      </c>
      <c r="R26" s="32">
        <f>'Jan 5 - Feb 15'!$C$18</f>
        <v>647</v>
      </c>
      <c r="S26" s="32" t="str">
        <f>'Jan 5 - Feb 15'!$AB$18</f>
        <v>5A</v>
      </c>
      <c r="T26" s="32">
        <f>'Jan 5 - Feb 15'!$C$20</f>
        <v>380</v>
      </c>
      <c r="U26" s="32" t="str">
        <f>'Jan 5 - Feb 15'!$AB$20</f>
        <v>DO</v>
      </c>
      <c r="V26" s="32" t="str">
        <f>'Jan 5 - Feb 15'!$C$22</f>
        <v>D</v>
      </c>
      <c r="W26" s="34">
        <f>'Jan 5 - Feb 15'!$AB$22</f>
        <v>2</v>
      </c>
      <c r="BP26" s="31"/>
      <c r="BQ26" s="31"/>
      <c r="BR26" s="31"/>
      <c r="BS26" s="31"/>
      <c r="BT26" s="31"/>
      <c r="BU26" s="31"/>
      <c r="BV26" s="31"/>
      <c r="BW26" s="31"/>
      <c r="BX26" s="31"/>
      <c r="BY26" s="31"/>
    </row>
    <row r="27" spans="1:77" x14ac:dyDescent="0.35">
      <c r="A27" s="33">
        <f t="shared" si="0"/>
        <v>43860</v>
      </c>
      <c r="B27" s="32">
        <f>'Jan 5 - Feb 15'!$C$24</f>
        <v>233</v>
      </c>
      <c r="C27" s="32" t="str">
        <f>'Jan 5 - Feb 15'!$AC$25</f>
        <v>LDR</v>
      </c>
      <c r="D27" s="32">
        <f>'Jan 5 - Feb 15'!$C$4</f>
        <v>835</v>
      </c>
      <c r="E27" s="32" t="str">
        <f>'Jan 5 - Feb 15'!$AC$4</f>
        <v>4P</v>
      </c>
      <c r="F27" s="32">
        <f>'Jan 5 - Feb 15'!$C$6</f>
        <v>658</v>
      </c>
      <c r="G27" s="32" t="str">
        <f>'Jan 5 - Feb 15'!$AC$6</f>
        <v>DO</v>
      </c>
      <c r="H27" s="32">
        <f>'Jan 5 - Feb 15'!$C$8</f>
        <v>761</v>
      </c>
      <c r="I27" s="32" t="str">
        <f>'Jan 5 - Feb 15'!$AC$8</f>
        <v>7A</v>
      </c>
      <c r="J27" s="32">
        <f>'Jan 5 - Feb 15'!$C$10</f>
        <v>983</v>
      </c>
      <c r="K27" s="32" t="str">
        <f>'Jan 5 - Feb 15'!$AC$10</f>
        <v>DO</v>
      </c>
      <c r="L27" s="32">
        <f>'Jan 5 - Feb 15'!$C$12</f>
        <v>1189</v>
      </c>
      <c r="M27" s="32" t="str">
        <f>'Jan 5 - Feb 15'!$AC$12</f>
        <v>5P</v>
      </c>
      <c r="N27" s="32">
        <f>'Jan 5 - Feb 15'!$C$14</f>
        <v>0</v>
      </c>
      <c r="O27" s="32">
        <f>'Jan 5 - Feb 15'!$AC$14</f>
        <v>0</v>
      </c>
      <c r="P27" s="32">
        <f>'Jan 5 - Feb 15'!$C$16</f>
        <v>1039</v>
      </c>
      <c r="Q27" s="32" t="str">
        <f>'Jan 5 - Feb 15'!$AC$16</f>
        <v>DO</v>
      </c>
      <c r="R27" s="32">
        <f>'Jan 5 - Feb 15'!$C$18</f>
        <v>647</v>
      </c>
      <c r="S27" s="32" t="str">
        <f>'Jan 5 - Feb 15'!$AC$18</f>
        <v>5A</v>
      </c>
      <c r="T27" s="32">
        <f>'Jan 5 - Feb 15'!$C$20</f>
        <v>380</v>
      </c>
      <c r="U27" s="32" t="str">
        <f>'Jan 5 - Feb 15'!$AC$20</f>
        <v>DO</v>
      </c>
      <c r="V27" s="32" t="str">
        <f>'Jan 5 - Feb 15'!$C$22</f>
        <v>D</v>
      </c>
      <c r="W27" s="34">
        <f>'Jan 5 - Feb 15'!$AC$22</f>
        <v>2</v>
      </c>
      <c r="BP27" s="31"/>
      <c r="BQ27" s="31"/>
      <c r="BR27" s="31"/>
      <c r="BS27" s="31"/>
      <c r="BT27" s="31"/>
      <c r="BU27" s="31"/>
      <c r="BV27" s="31"/>
      <c r="BW27" s="31"/>
      <c r="BX27" s="31"/>
      <c r="BY27" s="31"/>
    </row>
    <row r="28" spans="1:77" x14ac:dyDescent="0.35">
      <c r="A28" s="33">
        <f t="shared" si="0"/>
        <v>43861</v>
      </c>
      <c r="B28" s="32">
        <f>'Jan 5 - Feb 15'!$C$24</f>
        <v>233</v>
      </c>
      <c r="C28" s="32" t="str">
        <f>'Jan 5 - Feb 15'!$AD$25</f>
        <v>LDR</v>
      </c>
      <c r="D28" s="32">
        <f>'Jan 5 - Feb 15'!$C$4</f>
        <v>835</v>
      </c>
      <c r="E28" s="32" t="str">
        <f>'Jan 5 - Feb 15'!$AD$4</f>
        <v>4P</v>
      </c>
      <c r="F28" s="32">
        <f>'Jan 5 - Feb 15'!$C$6</f>
        <v>658</v>
      </c>
      <c r="G28" s="32" t="str">
        <f>'Jan 5 - Feb 15'!$AD$6</f>
        <v>5P</v>
      </c>
      <c r="H28" s="32">
        <f>'Jan 5 - Feb 15'!$C$8</f>
        <v>761</v>
      </c>
      <c r="I28" s="32" t="str">
        <f>'Jan 5 - Feb 15'!$AD$8</f>
        <v>7A</v>
      </c>
      <c r="J28" s="32">
        <f>'Jan 5 - Feb 15'!$C$10</f>
        <v>983</v>
      </c>
      <c r="K28" s="32" t="str">
        <f>'Jan 5 - Feb 15'!$AD$10</f>
        <v>5A</v>
      </c>
      <c r="L28" s="32">
        <f>'Jan 5 - Feb 15'!$C$12</f>
        <v>1189</v>
      </c>
      <c r="M28" s="32" t="str">
        <f>'Jan 5 - Feb 15'!$AD$12</f>
        <v>5P</v>
      </c>
      <c r="N28" s="32">
        <f>'Jan 5 - Feb 15'!$C$14</f>
        <v>0</v>
      </c>
      <c r="O28" s="32">
        <f>'Jan 5 - Feb 15'!$AD$14</f>
        <v>0</v>
      </c>
      <c r="P28" s="32">
        <f>'Jan 5 - Feb 15'!$C$16</f>
        <v>1039</v>
      </c>
      <c r="Q28" s="32" t="str">
        <f>'Jan 5 - Feb 15'!$AD$16</f>
        <v>4P</v>
      </c>
      <c r="R28" s="32">
        <f>'Jan 5 - Feb 15'!$C$18</f>
        <v>647</v>
      </c>
      <c r="S28" s="32" t="str">
        <f>'Jan 5 - Feb 15'!$AD$18</f>
        <v>5A</v>
      </c>
      <c r="T28" s="32">
        <f>'Jan 5 - Feb 15'!$C$20</f>
        <v>380</v>
      </c>
      <c r="U28" s="32" t="str">
        <f>'Jan 5 - Feb 15'!$AD$20</f>
        <v>7A</v>
      </c>
      <c r="V28" s="32" t="str">
        <f>'Jan 5 - Feb 15'!$C$22</f>
        <v>D</v>
      </c>
      <c r="W28" s="34">
        <f>'Jan 5 - Feb 15'!$AD$22</f>
        <v>4</v>
      </c>
      <c r="BP28" s="31"/>
      <c r="BQ28" s="31"/>
      <c r="BR28" s="31"/>
      <c r="BS28" s="31"/>
      <c r="BT28" s="31"/>
      <c r="BU28" s="31"/>
      <c r="BV28" s="31"/>
      <c r="BW28" s="31"/>
      <c r="BX28" s="31"/>
      <c r="BY28" s="31"/>
    </row>
    <row r="29" spans="1:77" x14ac:dyDescent="0.35">
      <c r="A29" s="33">
        <f t="shared" si="0"/>
        <v>43862</v>
      </c>
      <c r="B29" s="32">
        <f>'Jan 5 - Feb 15'!$C$24</f>
        <v>233</v>
      </c>
      <c r="C29" s="32">
        <f>'Jan 5 - Feb 15'!$AE$25</f>
        <v>0</v>
      </c>
      <c r="D29" s="32">
        <f>'Jan 5 - Feb 15'!$C$4</f>
        <v>835</v>
      </c>
      <c r="E29" s="32" t="str">
        <f>'Jan 5 - Feb 15'!$AE$4</f>
        <v>DO</v>
      </c>
      <c r="F29" s="32">
        <f>'Jan 5 - Feb 15'!$C$6</f>
        <v>658</v>
      </c>
      <c r="G29" s="32" t="str">
        <f>'Jan 5 - Feb 15'!$AE$6</f>
        <v>5P</v>
      </c>
      <c r="H29" s="32">
        <f>'Jan 5 - Feb 15'!$C$8</f>
        <v>761</v>
      </c>
      <c r="I29" s="32" t="str">
        <f>'Jan 5 - Feb 15'!$AE$8</f>
        <v>DO</v>
      </c>
      <c r="J29" s="32">
        <f>'Jan 5 - Feb 15'!$C$10</f>
        <v>983</v>
      </c>
      <c r="K29" s="32" t="str">
        <f>'Jan 5 - Feb 15'!$AE$10</f>
        <v>5A</v>
      </c>
      <c r="L29" s="32">
        <f>'Jan 5 - Feb 15'!$C$12</f>
        <v>1189</v>
      </c>
      <c r="M29" s="32" t="str">
        <f>'Jan 5 - Feb 15'!$AE$12</f>
        <v>DO</v>
      </c>
      <c r="N29" s="32">
        <f>'Jan 5 - Feb 15'!$C$14</f>
        <v>0</v>
      </c>
      <c r="O29" s="32">
        <f>'Jan 5 - Feb 15'!$AE$14</f>
        <v>0</v>
      </c>
      <c r="P29" s="32">
        <f>'Jan 5 - Feb 15'!$C$16</f>
        <v>1039</v>
      </c>
      <c r="Q29" s="32" t="str">
        <f>'Jan 5 - Feb 15'!$AE$16</f>
        <v>4P</v>
      </c>
      <c r="R29" s="32">
        <f>'Jan 5 - Feb 15'!$C$18</f>
        <v>647</v>
      </c>
      <c r="S29" s="32" t="str">
        <f>'Jan 5 - Feb 15'!$AE$18</f>
        <v>DO</v>
      </c>
      <c r="T29" s="32">
        <f>'Jan 5 - Feb 15'!$C$20</f>
        <v>380</v>
      </c>
      <c r="U29" s="32" t="str">
        <f>'Jan 5 - Feb 15'!$AE$20</f>
        <v>7A</v>
      </c>
      <c r="V29" s="32" t="str">
        <f>'Jan 5 - Feb 15'!$C$22</f>
        <v>D</v>
      </c>
      <c r="W29" s="34">
        <f>'Jan 5 - Feb 15'!$AE$22</f>
        <v>2</v>
      </c>
      <c r="BP29" s="31"/>
      <c r="BQ29" s="31"/>
      <c r="BR29" s="31"/>
      <c r="BS29" s="31"/>
      <c r="BT29" s="31"/>
      <c r="BU29" s="31"/>
      <c r="BV29" s="31"/>
      <c r="BW29" s="31"/>
      <c r="BX29" s="31"/>
      <c r="BY29" s="31"/>
    </row>
    <row r="30" spans="1:77" x14ac:dyDescent="0.35">
      <c r="A30" s="33">
        <f t="shared" si="0"/>
        <v>43863</v>
      </c>
      <c r="B30" s="32">
        <f>'Jan 5 - Feb 15'!$C$24</f>
        <v>233</v>
      </c>
      <c r="C30" s="32">
        <f>'Jan 5 - Feb 15'!$AF$25</f>
        <v>0</v>
      </c>
      <c r="D30" s="32">
        <f>'Jan 5 - Feb 15'!$C$4</f>
        <v>835</v>
      </c>
      <c r="E30" s="32" t="str">
        <f>'Jan 5 - Feb 15'!$AF$4</f>
        <v>DO</v>
      </c>
      <c r="F30" s="32">
        <f>'Jan 5 - Feb 15'!$C$6</f>
        <v>658</v>
      </c>
      <c r="G30" s="32" t="str">
        <f>'Jan 5 - Feb 15'!$AF$6</f>
        <v>5P</v>
      </c>
      <c r="H30" s="32">
        <f>'Jan 5 - Feb 15'!$C$8</f>
        <v>761</v>
      </c>
      <c r="I30" s="32" t="str">
        <f>'Jan 5 - Feb 15'!$AF$8</f>
        <v>DO</v>
      </c>
      <c r="J30" s="32">
        <f>'Jan 5 - Feb 15'!$C$10</f>
        <v>983</v>
      </c>
      <c r="K30" s="32" t="str">
        <f>'Jan 5 - Feb 15'!$AF$10</f>
        <v>5A</v>
      </c>
      <c r="L30" s="32">
        <f>'Jan 5 - Feb 15'!$C$12</f>
        <v>1189</v>
      </c>
      <c r="M30" s="32" t="str">
        <f>'Jan 5 - Feb 15'!$AF$12</f>
        <v>DO</v>
      </c>
      <c r="N30" s="32">
        <f>'Jan 5 - Feb 15'!$C$14</f>
        <v>0</v>
      </c>
      <c r="O30" s="32">
        <f>'Jan 5 - Feb 15'!$AF$14</f>
        <v>0</v>
      </c>
      <c r="P30" s="32">
        <f>'Jan 5 - Feb 15'!$C$16</f>
        <v>1039</v>
      </c>
      <c r="Q30" s="32" t="str">
        <f>'Jan 5 - Feb 15'!$AF$16</f>
        <v>4P</v>
      </c>
      <c r="R30" s="32">
        <f>'Jan 5 - Feb 15'!$C$18</f>
        <v>647</v>
      </c>
      <c r="S30" s="32" t="str">
        <f>'Jan 5 - Feb 15'!$AF$18</f>
        <v>DO</v>
      </c>
      <c r="T30" s="32">
        <f>'Jan 5 - Feb 15'!$C$20</f>
        <v>380</v>
      </c>
      <c r="U30" s="32" t="str">
        <f>'Jan 5 - Feb 15'!$AF$20</f>
        <v>7A</v>
      </c>
      <c r="V30" s="32" t="str">
        <f>'Jan 5 - Feb 15'!$C$22</f>
        <v>D</v>
      </c>
      <c r="W30" s="34">
        <f>'Jan 5 - Feb 15'!$AF$22</f>
        <v>2</v>
      </c>
      <c r="BP30" s="31"/>
      <c r="BQ30" s="31"/>
      <c r="BR30" s="31"/>
      <c r="BS30" s="31"/>
      <c r="BT30" s="31"/>
      <c r="BU30" s="31"/>
      <c r="BV30" s="31"/>
      <c r="BW30" s="31"/>
      <c r="BX30" s="31"/>
      <c r="BY30" s="31"/>
    </row>
    <row r="31" spans="1:77" x14ac:dyDescent="0.35">
      <c r="A31" s="33">
        <f t="shared" si="0"/>
        <v>43864</v>
      </c>
      <c r="B31" s="32">
        <f>'Jan 5 - Feb 15'!$C$24</f>
        <v>233</v>
      </c>
      <c r="C31" s="32">
        <f>'Jan 5 - Feb 15'!$AG$25</f>
        <v>0</v>
      </c>
      <c r="D31" s="32">
        <f>'Jan 5 - Feb 15'!$C$4</f>
        <v>835</v>
      </c>
      <c r="E31" s="32" t="str">
        <f>'Jan 5 - Feb 15'!$AG$4</f>
        <v>4P</v>
      </c>
      <c r="F31" s="32">
        <f>'Jan 5 - Feb 15'!$C$6</f>
        <v>658</v>
      </c>
      <c r="G31" s="32" t="str">
        <f>'Jan 5 - Feb 15'!$AG$6</f>
        <v>5P</v>
      </c>
      <c r="H31" s="32">
        <f>'Jan 5 - Feb 15'!$C$8</f>
        <v>761</v>
      </c>
      <c r="I31" s="32" t="str">
        <f>'Jan 5 - Feb 15'!$AG$8</f>
        <v>DO</v>
      </c>
      <c r="J31" s="32">
        <f>'Jan 5 - Feb 15'!$C$10</f>
        <v>983</v>
      </c>
      <c r="K31" s="32" t="str">
        <f>'Jan 5 - Feb 15'!$AG$10</f>
        <v>5A</v>
      </c>
      <c r="L31" s="32">
        <f>'Jan 5 - Feb 15'!$C$12</f>
        <v>1189</v>
      </c>
      <c r="M31" s="32" t="str">
        <f>'Jan 5 - Feb 15'!$AG$12</f>
        <v>DO</v>
      </c>
      <c r="N31" s="32">
        <f>'Jan 5 - Feb 15'!$C$14</f>
        <v>0</v>
      </c>
      <c r="O31" s="32" t="str">
        <f>'Jan 5 - Feb 15'!$AG$14</f>
        <v>DO</v>
      </c>
      <c r="P31" s="32">
        <f>'Jan 5 - Feb 15'!$C$16</f>
        <v>1039</v>
      </c>
      <c r="Q31" s="32" t="str">
        <f>'Jan 5 - Feb 15'!$AG$16</f>
        <v>4P</v>
      </c>
      <c r="R31" s="32">
        <f>'Jan 5 - Feb 15'!$C$18</f>
        <v>647</v>
      </c>
      <c r="S31" s="32" t="str">
        <f>'Jan 5 - Feb 15'!$AG$18</f>
        <v>DO</v>
      </c>
      <c r="T31" s="32">
        <f>'Jan 5 - Feb 15'!$C$20</f>
        <v>380</v>
      </c>
      <c r="U31" s="32" t="str">
        <f>'Jan 5 - Feb 15'!$AG$20</f>
        <v>7A</v>
      </c>
      <c r="V31" s="32" t="str">
        <f>'Jan 5 - Feb 15'!$C$22</f>
        <v>D</v>
      </c>
      <c r="W31" s="34">
        <f>'Jan 5 - Feb 15'!$AG$22</f>
        <v>2</v>
      </c>
      <c r="BP31" s="31"/>
      <c r="BQ31" s="31"/>
      <c r="BR31" s="31"/>
      <c r="BS31" s="31"/>
      <c r="BT31" s="31"/>
      <c r="BU31" s="31"/>
      <c r="BV31" s="31"/>
      <c r="BW31" s="31"/>
      <c r="BX31" s="31"/>
      <c r="BY31" s="31"/>
    </row>
    <row r="32" spans="1:77" x14ac:dyDescent="0.35">
      <c r="A32" s="33">
        <f t="shared" si="0"/>
        <v>43865</v>
      </c>
      <c r="B32" s="32">
        <f>'Jan 5 - Feb 15'!$C$24</f>
        <v>233</v>
      </c>
      <c r="C32" s="32">
        <f>'Jan 5 - Feb 15'!$AH$25</f>
        <v>0</v>
      </c>
      <c r="D32" s="32">
        <f>'Jan 5 - Feb 15'!$C$4</f>
        <v>835</v>
      </c>
      <c r="E32" s="32" t="str">
        <f>'Jan 5 - Feb 15'!$AH$4</f>
        <v>4P</v>
      </c>
      <c r="F32" s="32">
        <f>'Jan 5 - Feb 15'!$C$6</f>
        <v>658</v>
      </c>
      <c r="G32" s="32" t="str">
        <f>'Jan 5 - Feb 15'!$AH$6</f>
        <v>DO</v>
      </c>
      <c r="H32" s="32">
        <f>'Jan 5 - Feb 15'!$C$8</f>
        <v>761</v>
      </c>
      <c r="I32" s="32" t="str">
        <f>'Jan 5 - Feb 15'!$AH$8</f>
        <v>10A</v>
      </c>
      <c r="J32" s="32">
        <f>'Jan 5 - Feb 15'!$C$10</f>
        <v>983</v>
      </c>
      <c r="K32" s="32" t="str">
        <f>'Jan 5 - Feb 15'!$AH$10</f>
        <v>DO</v>
      </c>
      <c r="L32" s="32">
        <f>'Jan 5 - Feb 15'!$C$12</f>
        <v>1189</v>
      </c>
      <c r="M32" s="32" t="str">
        <f>'Jan 5 - Feb 15'!$AH$12</f>
        <v>5P</v>
      </c>
      <c r="N32" s="32">
        <f>'Jan 5 - Feb 15'!$C$14</f>
        <v>0</v>
      </c>
      <c r="O32" s="32" t="str">
        <f>'Jan 5 - Feb 15'!$AH$14</f>
        <v>DO</v>
      </c>
      <c r="P32" s="32">
        <f>'Jan 5 - Feb 15'!$C$16</f>
        <v>1039</v>
      </c>
      <c r="Q32" s="32" t="str">
        <f>'Jan 5 - Feb 15'!$AH$16</f>
        <v>DO</v>
      </c>
      <c r="R32" s="32">
        <f>'Jan 5 - Feb 15'!$C$18</f>
        <v>647</v>
      </c>
      <c r="S32" s="32" t="str">
        <f>'Jan 5 - Feb 15'!$AH$18</f>
        <v>6A</v>
      </c>
      <c r="T32" s="32">
        <f>'Jan 5 - Feb 15'!$C$20</f>
        <v>380</v>
      </c>
      <c r="U32" s="32" t="str">
        <f>'Jan 5 - Feb 15'!$AH$20</f>
        <v>DO</v>
      </c>
      <c r="V32" s="32" t="str">
        <f>'Jan 5 - Feb 15'!$C$22</f>
        <v>D</v>
      </c>
      <c r="W32" s="34">
        <f>'Jan 5 - Feb 15'!$AH$22</f>
        <v>1.5</v>
      </c>
      <c r="BP32" s="31"/>
      <c r="BQ32" s="31"/>
      <c r="BR32" s="31"/>
      <c r="BS32" s="31"/>
      <c r="BT32" s="31"/>
      <c r="BU32" s="31"/>
      <c r="BV32" s="31"/>
      <c r="BW32" s="31"/>
      <c r="BX32" s="31"/>
      <c r="BY32" s="31"/>
    </row>
    <row r="33" spans="1:77" x14ac:dyDescent="0.35">
      <c r="A33" s="33">
        <f t="shared" si="0"/>
        <v>43866</v>
      </c>
      <c r="B33" s="32">
        <f>'Jan 5 - Feb 15'!$C$24</f>
        <v>233</v>
      </c>
      <c r="C33" s="32">
        <f>'Jan 5 - Feb 15'!$AI$25</f>
        <v>0</v>
      </c>
      <c r="D33" s="32">
        <f>'Jan 5 - Feb 15'!$C$4</f>
        <v>835</v>
      </c>
      <c r="E33" s="32" t="str">
        <f>'Jan 5 - Feb 15'!$AI$4</f>
        <v>4P</v>
      </c>
      <c r="F33" s="32">
        <f>'Jan 5 - Feb 15'!$C$6</f>
        <v>658</v>
      </c>
      <c r="G33" s="32" t="str">
        <f>'Jan 5 - Feb 15'!$AI$6</f>
        <v>DO</v>
      </c>
      <c r="H33" s="32">
        <f>'Jan 5 - Feb 15'!$C$8</f>
        <v>761</v>
      </c>
      <c r="I33" s="32" t="str">
        <f>'Jan 5 - Feb 15'!$AI$8</f>
        <v>6A</v>
      </c>
      <c r="J33" s="32">
        <f>'Jan 5 - Feb 15'!$C$10</f>
        <v>983</v>
      </c>
      <c r="K33" s="32" t="str">
        <f>'Jan 5 - Feb 15'!$AI$10</f>
        <v>DO</v>
      </c>
      <c r="L33" s="32">
        <f>'Jan 5 - Feb 15'!$C$12</f>
        <v>1189</v>
      </c>
      <c r="M33" s="32" t="str">
        <f>'Jan 5 - Feb 15'!$AI$12</f>
        <v>5P</v>
      </c>
      <c r="N33" s="32">
        <f>'Jan 5 - Feb 15'!$C$14</f>
        <v>0</v>
      </c>
      <c r="O33" s="32" t="str">
        <f>'Jan 5 - Feb 15'!$AI$14</f>
        <v>DO</v>
      </c>
      <c r="P33" s="32">
        <f>'Jan 5 - Feb 15'!$C$16</f>
        <v>1039</v>
      </c>
      <c r="Q33" s="32" t="str">
        <f>'Jan 5 - Feb 15'!$AI$16</f>
        <v>DO</v>
      </c>
      <c r="R33" s="32">
        <f>'Jan 5 - Feb 15'!$C$18</f>
        <v>647</v>
      </c>
      <c r="S33" s="32" t="str">
        <f>'Jan 5 - Feb 15'!$AI$18</f>
        <v>6A</v>
      </c>
      <c r="T33" s="32">
        <f>'Jan 5 - Feb 15'!$C$20</f>
        <v>380</v>
      </c>
      <c r="U33" s="32" t="str">
        <f>'Jan 5 - Feb 15'!$AI$20</f>
        <v>DO</v>
      </c>
      <c r="V33" s="32" t="str">
        <f>'Jan 5 - Feb 15'!$C$22</f>
        <v>D</v>
      </c>
      <c r="W33" s="34">
        <f>'Jan 5 - Feb 15'!$AI$22</f>
        <v>1.5</v>
      </c>
      <c r="BP33" s="31"/>
      <c r="BQ33" s="31"/>
      <c r="BR33" s="31"/>
      <c r="BS33" s="31"/>
      <c r="BT33" s="31"/>
      <c r="BU33" s="31"/>
      <c r="BV33" s="31"/>
      <c r="BW33" s="31"/>
      <c r="BX33" s="31"/>
      <c r="BY33" s="31"/>
    </row>
    <row r="34" spans="1:77" x14ac:dyDescent="0.35">
      <c r="A34" s="33">
        <f t="shared" si="0"/>
        <v>43867</v>
      </c>
      <c r="B34" s="32">
        <f>'Jan 5 - Feb 15'!$C$24</f>
        <v>233</v>
      </c>
      <c r="C34" s="32">
        <f>'Jan 5 - Feb 15'!$AJ$25</f>
        <v>0</v>
      </c>
      <c r="D34" s="32">
        <f>'Jan 5 - Feb 15'!$C$4</f>
        <v>835</v>
      </c>
      <c r="E34" s="32" t="str">
        <f>'Jan 5 - Feb 15'!$AJ$4</f>
        <v>4P</v>
      </c>
      <c r="F34" s="32">
        <f>'Jan 5 - Feb 15'!$C$6</f>
        <v>658</v>
      </c>
      <c r="G34" s="32" t="str">
        <f>'Jan 5 - Feb 15'!$AJ$6</f>
        <v>DO</v>
      </c>
      <c r="H34" s="32">
        <f>'Jan 5 - Feb 15'!$C$8</f>
        <v>761</v>
      </c>
      <c r="I34" s="32" t="str">
        <f>'Jan 5 - Feb 15'!$AJ$8</f>
        <v>6A</v>
      </c>
      <c r="J34" s="32">
        <f>'Jan 5 - Feb 15'!$C$10</f>
        <v>983</v>
      </c>
      <c r="K34" s="32" t="str">
        <f>'Jan 5 - Feb 15'!$AJ$10</f>
        <v>DO</v>
      </c>
      <c r="L34" s="32">
        <f>'Jan 5 - Feb 15'!$C$12</f>
        <v>1189</v>
      </c>
      <c r="M34" s="32" t="str">
        <f>'Jan 5 - Feb 15'!$AJ$12</f>
        <v>5P</v>
      </c>
      <c r="N34" s="32">
        <f>'Jan 5 - Feb 15'!$C$14</f>
        <v>0</v>
      </c>
      <c r="O34" s="32">
        <f>'Jan 5 - Feb 15'!$AJ$14</f>
        <v>0</v>
      </c>
      <c r="P34" s="32">
        <f>'Jan 5 - Feb 15'!$C$16</f>
        <v>1039</v>
      </c>
      <c r="Q34" s="32" t="str">
        <f>'Jan 5 - Feb 15'!$AJ$16</f>
        <v>DO</v>
      </c>
      <c r="R34" s="32">
        <f>'Jan 5 - Feb 15'!$C$18</f>
        <v>647</v>
      </c>
      <c r="S34" s="32" t="str">
        <f>'Jan 5 - Feb 15'!$AJ$18</f>
        <v>6A</v>
      </c>
      <c r="T34" s="32">
        <f>'Jan 5 - Feb 15'!$C$20</f>
        <v>380</v>
      </c>
      <c r="U34" s="32" t="str">
        <f>'Jan 5 - Feb 15'!$AJ$20</f>
        <v>DO</v>
      </c>
      <c r="V34" s="32" t="str">
        <f>'Jan 5 - Feb 15'!$C$22</f>
        <v>D</v>
      </c>
      <c r="W34" s="34">
        <f>'Jan 5 - Feb 15'!$AJ$22</f>
        <v>1.5</v>
      </c>
      <c r="BP34" s="31"/>
      <c r="BQ34" s="31"/>
      <c r="BR34" s="31"/>
      <c r="BS34" s="31"/>
      <c r="BT34" s="31"/>
      <c r="BU34" s="31"/>
      <c r="BV34" s="31"/>
      <c r="BW34" s="31"/>
      <c r="BX34" s="31"/>
      <c r="BY34" s="31"/>
    </row>
    <row r="35" spans="1:77" x14ac:dyDescent="0.35">
      <c r="A35" s="33">
        <f t="shared" si="0"/>
        <v>43868</v>
      </c>
      <c r="B35" s="32">
        <f>'Jan 5 - Feb 15'!$C$24</f>
        <v>233</v>
      </c>
      <c r="C35" s="32">
        <f>'Jan 5 - Feb 15'!$AK$25</f>
        <v>0</v>
      </c>
      <c r="D35" s="32">
        <f>'Jan 5 - Feb 15'!$C$4</f>
        <v>835</v>
      </c>
      <c r="E35" s="32" t="str">
        <f>'Jan 5 - Feb 15'!$AK$4</f>
        <v>DO</v>
      </c>
      <c r="F35" s="32">
        <f>'Jan 5 - Feb 15'!$C$6</f>
        <v>658</v>
      </c>
      <c r="G35" s="32" t="str">
        <f>'Jan 5 - Feb 15'!$AK$6</f>
        <v>5P</v>
      </c>
      <c r="H35" s="32">
        <f>'Jan 5 - Feb 15'!$C$8</f>
        <v>761</v>
      </c>
      <c r="I35" s="32" t="str">
        <f>'Jan 5 - Feb 15'!$AK$8</f>
        <v>11A</v>
      </c>
      <c r="J35" s="32">
        <f>'Jan 5 - Feb 15'!$C$10</f>
        <v>983</v>
      </c>
      <c r="K35" s="32" t="str">
        <f>'Jan 5 - Feb 15'!$AK$10</f>
        <v>5A</v>
      </c>
      <c r="L35" s="32">
        <f>'Jan 5 - Feb 15'!$C$12</f>
        <v>1189</v>
      </c>
      <c r="M35" s="32" t="str">
        <f>'Jan 5 - Feb 15'!$AK$12</f>
        <v>5P</v>
      </c>
      <c r="N35" s="32">
        <f>'Jan 5 - Feb 15'!$C$14</f>
        <v>0</v>
      </c>
      <c r="O35" s="32">
        <f>'Jan 5 - Feb 15'!$AK$14</f>
        <v>0</v>
      </c>
      <c r="P35" s="32">
        <f>'Jan 5 - Feb 15'!$C$16</f>
        <v>1039</v>
      </c>
      <c r="Q35" s="32" t="str">
        <f>'Jan 5 - Feb 15'!$AK$16</f>
        <v>4P</v>
      </c>
      <c r="R35" s="32">
        <f>'Jan 5 - Feb 15'!$C$18</f>
        <v>647</v>
      </c>
      <c r="S35" s="32" t="str">
        <f>'Jan 5 - Feb 15'!$AK$18</f>
        <v>6A</v>
      </c>
      <c r="T35" s="32">
        <f>'Jan 5 - Feb 15'!$C$20</f>
        <v>380</v>
      </c>
      <c r="U35" s="32" t="str">
        <f>'Jan 5 - Feb 15'!$AK$20</f>
        <v>7A</v>
      </c>
      <c r="V35" s="32" t="str">
        <f>'Jan 5 - Feb 15'!$C$22</f>
        <v>D</v>
      </c>
      <c r="W35" s="34">
        <f>'Jan 5 - Feb 15'!$AK$22</f>
        <v>3.5</v>
      </c>
      <c r="BP35" s="31"/>
      <c r="BQ35" s="31"/>
      <c r="BR35" s="31"/>
      <c r="BS35" s="31"/>
      <c r="BT35" s="31"/>
      <c r="BU35" s="31"/>
      <c r="BV35" s="31"/>
      <c r="BW35" s="31"/>
      <c r="BX35" s="31"/>
      <c r="BY35" s="31"/>
    </row>
    <row r="36" spans="1:77" x14ac:dyDescent="0.35">
      <c r="A36" s="33">
        <f t="shared" si="0"/>
        <v>43869</v>
      </c>
      <c r="B36" s="32">
        <f>'Jan 5 - Feb 15'!$C$24</f>
        <v>233</v>
      </c>
      <c r="C36" s="32">
        <f>'Jan 5 - Feb 15'!$AL$25</f>
        <v>0</v>
      </c>
      <c r="D36" s="32">
        <f>'Jan 5 - Feb 15'!$C$4</f>
        <v>835</v>
      </c>
      <c r="E36" s="32" t="str">
        <f>'Jan 5 - Feb 15'!$AL$4</f>
        <v>DO</v>
      </c>
      <c r="F36" s="32">
        <f>'Jan 5 - Feb 15'!$C$6</f>
        <v>658</v>
      </c>
      <c r="G36" s="32" t="str">
        <f>'Jan 5 - Feb 15'!$AL$6</f>
        <v>5P</v>
      </c>
      <c r="H36" s="32">
        <f>'Jan 5 - Feb 15'!$C$8</f>
        <v>761</v>
      </c>
      <c r="I36" s="32" t="str">
        <f>'Jan 5 - Feb 15'!$AL$8</f>
        <v>DO</v>
      </c>
      <c r="J36" s="32">
        <f>'Jan 5 - Feb 15'!$C$10</f>
        <v>983</v>
      </c>
      <c r="K36" s="32" t="str">
        <f>'Jan 5 - Feb 15'!$AL$10</f>
        <v>5A</v>
      </c>
      <c r="L36" s="32">
        <f>'Jan 5 - Feb 15'!$C$12</f>
        <v>1189</v>
      </c>
      <c r="M36" s="32" t="str">
        <f>'Jan 5 - Feb 15'!$AL$12</f>
        <v>DO</v>
      </c>
      <c r="N36" s="32">
        <f>'Jan 5 - Feb 15'!$C$14</f>
        <v>0</v>
      </c>
      <c r="O36" s="32">
        <f>'Jan 5 - Feb 15'!$AL$14</f>
        <v>0</v>
      </c>
      <c r="P36" s="32">
        <f>'Jan 5 - Feb 15'!$C$16</f>
        <v>1039</v>
      </c>
      <c r="Q36" s="32" t="str">
        <f>'Jan 5 - Feb 15'!$AL$16</f>
        <v>4P</v>
      </c>
      <c r="R36" s="32">
        <f>'Jan 5 - Feb 15'!$C$18</f>
        <v>647</v>
      </c>
      <c r="S36" s="32" t="str">
        <f>'Jan 5 - Feb 15'!$AL$18</f>
        <v>DO</v>
      </c>
      <c r="T36" s="32">
        <f>'Jan 5 - Feb 15'!$C$20</f>
        <v>380</v>
      </c>
      <c r="U36" s="32" t="str">
        <f>'Jan 5 - Feb 15'!$AL$20</f>
        <v>7A</v>
      </c>
      <c r="V36" s="32" t="str">
        <f>'Jan 5 - Feb 15'!$C$22</f>
        <v>D</v>
      </c>
      <c r="W36" s="34">
        <f>'Jan 5 - Feb 15'!$AL$22</f>
        <v>2</v>
      </c>
      <c r="BP36" s="31"/>
      <c r="BQ36" s="31"/>
      <c r="BR36" s="31"/>
      <c r="BS36" s="31"/>
      <c r="BT36" s="31"/>
      <c r="BU36" s="31"/>
      <c r="BV36" s="31"/>
      <c r="BW36" s="31"/>
      <c r="BX36" s="31"/>
      <c r="BY36" s="31"/>
    </row>
    <row r="37" spans="1:77" x14ac:dyDescent="0.35">
      <c r="A37" s="33">
        <f t="shared" si="0"/>
        <v>43870</v>
      </c>
      <c r="B37" s="32">
        <f>'Jan 5 - Feb 15'!$C$24</f>
        <v>233</v>
      </c>
      <c r="C37" s="32">
        <f>'Jan 5 - Feb 15'!$AM$25</f>
        <v>0</v>
      </c>
      <c r="D37" s="32">
        <f>'Jan 5 - Feb 15'!$C$4</f>
        <v>835</v>
      </c>
      <c r="E37" s="32" t="str">
        <f>'Jan 5 - Feb 15'!$AM$4</f>
        <v>DO</v>
      </c>
      <c r="F37" s="32">
        <f>'Jan 5 - Feb 15'!$C$6</f>
        <v>658</v>
      </c>
      <c r="G37" s="32" t="str">
        <f>'Jan 5 - Feb 15'!$AM$6</f>
        <v>5P</v>
      </c>
      <c r="H37" s="32">
        <f>'Jan 5 - Feb 15'!$C$8</f>
        <v>761</v>
      </c>
      <c r="I37" s="32" t="str">
        <f>'Jan 5 - Feb 15'!$AM$8</f>
        <v>DO</v>
      </c>
      <c r="J37" s="32">
        <f>'Jan 5 - Feb 15'!$C$10</f>
        <v>983</v>
      </c>
      <c r="K37" s="32" t="str">
        <f>'Jan 5 - Feb 15'!$AM$10</f>
        <v>5A</v>
      </c>
      <c r="L37" s="32">
        <f>'Jan 5 - Feb 15'!$C$12</f>
        <v>1189</v>
      </c>
      <c r="M37" s="32" t="str">
        <f>'Jan 5 - Feb 15'!$AM$12</f>
        <v>DO</v>
      </c>
      <c r="N37" s="32">
        <f>'Jan 5 - Feb 15'!$C$14</f>
        <v>0</v>
      </c>
      <c r="O37" s="32">
        <f>'Jan 5 - Feb 15'!$AM$14</f>
        <v>0</v>
      </c>
      <c r="P37" s="32">
        <f>'Jan 5 - Feb 15'!$C$16</f>
        <v>1039</v>
      </c>
      <c r="Q37" s="32" t="str">
        <f>'Jan 5 - Feb 15'!$AM$16</f>
        <v>4P</v>
      </c>
      <c r="R37" s="32">
        <f>'Jan 5 - Feb 15'!$C$18</f>
        <v>647</v>
      </c>
      <c r="S37" s="32" t="str">
        <f>'Jan 5 - Feb 15'!$AM$18</f>
        <v>DO</v>
      </c>
      <c r="T37" s="32">
        <f>'Jan 5 - Feb 15'!$C$20</f>
        <v>380</v>
      </c>
      <c r="U37" s="32" t="str">
        <f>'Jan 5 - Feb 15'!$AM$20</f>
        <v>7A</v>
      </c>
      <c r="V37" s="32" t="str">
        <f>'Jan 5 - Feb 15'!$C$22</f>
        <v>D</v>
      </c>
      <c r="W37" s="34">
        <f>'Jan 5 - Feb 15'!$AM$22</f>
        <v>2</v>
      </c>
      <c r="BP37" s="31"/>
      <c r="BQ37" s="31"/>
      <c r="BR37" s="31"/>
      <c r="BS37" s="31"/>
      <c r="BT37" s="31"/>
      <c r="BU37" s="31"/>
      <c r="BV37" s="31"/>
      <c r="BW37" s="31"/>
      <c r="BX37" s="31"/>
      <c r="BY37" s="31"/>
    </row>
    <row r="38" spans="1:77" x14ac:dyDescent="0.35">
      <c r="A38" s="33">
        <f t="shared" si="0"/>
        <v>43871</v>
      </c>
      <c r="B38" s="32">
        <f>'Jan 5 - Feb 15'!$C$24</f>
        <v>233</v>
      </c>
      <c r="C38" s="32">
        <f>'Jan 5 - Feb 15'!$AN$25</f>
        <v>0</v>
      </c>
      <c r="D38" s="32">
        <f>'Jan 5 - Feb 15'!$C$4</f>
        <v>835</v>
      </c>
      <c r="E38" s="32" t="str">
        <f>'Jan 5 - Feb 15'!$AN$4</f>
        <v>DO</v>
      </c>
      <c r="F38" s="32">
        <f>'Jan 5 - Feb 15'!$C$6</f>
        <v>658</v>
      </c>
      <c r="G38" s="32" t="str">
        <f>'Jan 5 - Feb 15'!$AN$6</f>
        <v>5P</v>
      </c>
      <c r="H38" s="32">
        <f>'Jan 5 - Feb 15'!$C$8</f>
        <v>761</v>
      </c>
      <c r="I38" s="32" t="str">
        <f>'Jan 5 - Feb 15'!$AN$8</f>
        <v>DO</v>
      </c>
      <c r="J38" s="32">
        <f>'Jan 5 - Feb 15'!$C$10</f>
        <v>983</v>
      </c>
      <c r="K38" s="32" t="str">
        <f>'Jan 5 - Feb 15'!$AN$10</f>
        <v>5A</v>
      </c>
      <c r="L38" s="32">
        <f>'Jan 5 - Feb 15'!$C$12</f>
        <v>1189</v>
      </c>
      <c r="M38" s="32" t="str">
        <f>'Jan 5 - Feb 15'!$AN$12</f>
        <v>DO</v>
      </c>
      <c r="N38" s="32">
        <f>'Jan 5 - Feb 15'!$C$14</f>
        <v>0</v>
      </c>
      <c r="O38" s="32" t="str">
        <f>'Jan 5 - Feb 15'!$AN$14</f>
        <v>DO</v>
      </c>
      <c r="P38" s="32">
        <f>'Jan 5 - Feb 15'!$C$16</f>
        <v>1039</v>
      </c>
      <c r="Q38" s="32" t="str">
        <f>'Jan 5 - Feb 15'!$AN$16</f>
        <v>4P</v>
      </c>
      <c r="R38" s="32">
        <f>'Jan 5 - Feb 15'!$C$18</f>
        <v>647</v>
      </c>
      <c r="S38" s="32" t="str">
        <f>'Jan 5 - Feb 15'!$AN$18</f>
        <v>DO</v>
      </c>
      <c r="T38" s="32">
        <f>'Jan 5 - Feb 15'!$C$20</f>
        <v>380</v>
      </c>
      <c r="U38" s="32" t="str">
        <f>'Jan 5 - Feb 15'!$AN$20</f>
        <v>7A</v>
      </c>
      <c r="V38" s="32" t="str">
        <f>'Jan 5 - Feb 15'!$C$22</f>
        <v>D</v>
      </c>
      <c r="W38" s="34">
        <f>'Jan 5 - Feb 15'!$AN$22</f>
        <v>2</v>
      </c>
      <c r="BP38" s="31"/>
      <c r="BQ38" s="31"/>
      <c r="BR38" s="31"/>
      <c r="BS38" s="31"/>
      <c r="BT38" s="31"/>
      <c r="BU38" s="31"/>
      <c r="BV38" s="31"/>
      <c r="BW38" s="31"/>
      <c r="BX38" s="31"/>
      <c r="BY38" s="31"/>
    </row>
    <row r="39" spans="1:77" x14ac:dyDescent="0.35">
      <c r="A39" s="33">
        <f t="shared" si="0"/>
        <v>43872</v>
      </c>
      <c r="B39" s="32">
        <f>'Jan 5 - Feb 15'!$C$24</f>
        <v>233</v>
      </c>
      <c r="C39" s="32">
        <f>'Jan 5 - Feb 15'!$AO$25</f>
        <v>0</v>
      </c>
      <c r="D39" s="32">
        <f>'Jan 5 - Feb 15'!$C$4</f>
        <v>835</v>
      </c>
      <c r="E39" s="32" t="str">
        <f>'Jan 5 - Feb 15'!$AO$4</f>
        <v>4P</v>
      </c>
      <c r="F39" s="32">
        <f>'Jan 5 - Feb 15'!$C$6</f>
        <v>658</v>
      </c>
      <c r="G39" s="32" t="str">
        <f>'Jan 5 - Feb 15'!$AO$6</f>
        <v>DO</v>
      </c>
      <c r="H39" s="32">
        <f>'Jan 5 - Feb 15'!$C$8</f>
        <v>761</v>
      </c>
      <c r="I39" s="32" t="str">
        <f>'Jan 5 - Feb 15'!$AO$8</f>
        <v>11A</v>
      </c>
      <c r="J39" s="32">
        <f>'Jan 5 - Feb 15'!$C$10</f>
        <v>983</v>
      </c>
      <c r="K39" s="32" t="str">
        <f>'Jan 5 - Feb 15'!$AO$10</f>
        <v>DO</v>
      </c>
      <c r="L39" s="32">
        <f>'Jan 5 - Feb 15'!$C$12</f>
        <v>1189</v>
      </c>
      <c r="M39" s="32" t="str">
        <f>'Jan 5 - Feb 15'!$AO$12</f>
        <v>5P</v>
      </c>
      <c r="N39" s="32">
        <f>'Jan 5 - Feb 15'!$C$14</f>
        <v>0</v>
      </c>
      <c r="O39" s="32" t="str">
        <f>'Jan 5 - Feb 15'!$AO$14</f>
        <v>DO</v>
      </c>
      <c r="P39" s="32">
        <f>'Jan 5 - Feb 15'!$C$16</f>
        <v>1039</v>
      </c>
      <c r="Q39" s="32" t="str">
        <f>'Jan 5 - Feb 15'!$AO$16</f>
        <v>DO</v>
      </c>
      <c r="R39" s="32">
        <f>'Jan 5 - Feb 15'!$C$18</f>
        <v>647</v>
      </c>
      <c r="S39" s="32" t="str">
        <f>'Jan 5 - Feb 15'!$AO$18</f>
        <v>6A</v>
      </c>
      <c r="T39" s="32">
        <f>'Jan 5 - Feb 15'!$C$20</f>
        <v>380</v>
      </c>
      <c r="U39" s="32" t="str">
        <f>'Jan 5 - Feb 15'!$AO$20</f>
        <v>DO</v>
      </c>
      <c r="V39" s="32" t="str">
        <f>'Jan 5 - Feb 15'!$C$22</f>
        <v>D</v>
      </c>
      <c r="W39" s="34">
        <f>'Jan 5 - Feb 15'!$AO$22</f>
        <v>1.5</v>
      </c>
      <c r="BP39" s="31"/>
      <c r="BQ39" s="31"/>
      <c r="BR39" s="31"/>
      <c r="BS39" s="31"/>
      <c r="BT39" s="31"/>
      <c r="BU39" s="31"/>
      <c r="BV39" s="31"/>
      <c r="BW39" s="31"/>
      <c r="BX39" s="31"/>
      <c r="BY39" s="31"/>
    </row>
    <row r="40" spans="1:77" x14ac:dyDescent="0.35">
      <c r="A40" s="33">
        <f t="shared" si="0"/>
        <v>43873</v>
      </c>
      <c r="B40" s="32">
        <f>'Jan 5 - Feb 15'!$C$24</f>
        <v>233</v>
      </c>
      <c r="C40" s="32">
        <f>'Jan 5 - Feb 15'!$AP$25</f>
        <v>0</v>
      </c>
      <c r="D40" s="32">
        <f>'Jan 5 - Feb 15'!$C$4</f>
        <v>835</v>
      </c>
      <c r="E40" s="32" t="str">
        <f>'Jan 5 - Feb 15'!$AP$4</f>
        <v>4P</v>
      </c>
      <c r="F40" s="32">
        <f>'Jan 5 - Feb 15'!$C$6</f>
        <v>658</v>
      </c>
      <c r="G40" s="32" t="str">
        <f>'Jan 5 - Feb 15'!$AP$6</f>
        <v>DO</v>
      </c>
      <c r="H40" s="32">
        <f>'Jan 5 - Feb 15'!$C$8</f>
        <v>761</v>
      </c>
      <c r="I40" s="32" t="str">
        <f>'Jan 5 - Feb 15'!$AP$8</f>
        <v>11A</v>
      </c>
      <c r="J40" s="32">
        <f>'Jan 5 - Feb 15'!$C$10</f>
        <v>983</v>
      </c>
      <c r="K40" s="32" t="str">
        <f>'Jan 5 - Feb 15'!$AP$10</f>
        <v>DO</v>
      </c>
      <c r="L40" s="32">
        <f>'Jan 5 - Feb 15'!$C$12</f>
        <v>1189</v>
      </c>
      <c r="M40" s="32" t="str">
        <f>'Jan 5 - Feb 15'!$AP$12</f>
        <v>5P</v>
      </c>
      <c r="N40" s="32">
        <f>'Jan 5 - Feb 15'!$C$14</f>
        <v>0</v>
      </c>
      <c r="O40" s="32" t="str">
        <f>'Jan 5 - Feb 15'!$AP$14</f>
        <v>DO</v>
      </c>
      <c r="P40" s="32">
        <f>'Jan 5 - Feb 15'!$C$16</f>
        <v>1039</v>
      </c>
      <c r="Q40" s="32" t="str">
        <f>'Jan 5 - Feb 15'!$AP$16</f>
        <v>DO</v>
      </c>
      <c r="R40" s="32">
        <f>'Jan 5 - Feb 15'!$C$18</f>
        <v>647</v>
      </c>
      <c r="S40" s="32" t="str">
        <f>'Jan 5 - Feb 15'!$AP$18</f>
        <v>6A</v>
      </c>
      <c r="T40" s="32">
        <f>'Jan 5 - Feb 15'!$C$20</f>
        <v>380</v>
      </c>
      <c r="U40" s="32" t="str">
        <f>'Jan 5 - Feb 15'!$AP$20</f>
        <v>DO</v>
      </c>
      <c r="V40" s="32" t="str">
        <f>'Jan 5 - Feb 15'!$C$22</f>
        <v>D</v>
      </c>
      <c r="W40" s="34">
        <f>'Jan 5 - Feb 15'!$AP$22</f>
        <v>1.5</v>
      </c>
      <c r="BP40" s="31"/>
      <c r="BQ40" s="31"/>
      <c r="BR40" s="31"/>
      <c r="BS40" s="31"/>
      <c r="BT40" s="31"/>
      <c r="BU40" s="31"/>
      <c r="BV40" s="31"/>
      <c r="BW40" s="31"/>
      <c r="BX40" s="31"/>
      <c r="BY40" s="31"/>
    </row>
    <row r="41" spans="1:77" x14ac:dyDescent="0.35">
      <c r="A41" s="33">
        <f t="shared" si="0"/>
        <v>43874</v>
      </c>
      <c r="B41" s="32">
        <f>'Jan 5 - Feb 15'!$C$24</f>
        <v>233</v>
      </c>
      <c r="C41" s="32">
        <f>'Jan 5 - Feb 15'!$AQ$25</f>
        <v>0</v>
      </c>
      <c r="D41" s="32">
        <f>'Jan 5 - Feb 15'!$C$4</f>
        <v>835</v>
      </c>
      <c r="E41" s="32" t="str">
        <f>'Jan 5 - Feb 15'!$AQ$4</f>
        <v>4P</v>
      </c>
      <c r="F41" s="32">
        <f>'Jan 5 - Feb 15'!$C$6</f>
        <v>658</v>
      </c>
      <c r="G41" s="32" t="str">
        <f>'Jan 5 - Feb 15'!$AQ$6</f>
        <v>DO</v>
      </c>
      <c r="H41" s="32">
        <f>'Jan 5 - Feb 15'!$C$8</f>
        <v>761</v>
      </c>
      <c r="I41" s="32" t="str">
        <f>'Jan 5 - Feb 15'!$AQ$8</f>
        <v>11A</v>
      </c>
      <c r="J41" s="32">
        <f>'Jan 5 - Feb 15'!$C$10</f>
        <v>983</v>
      </c>
      <c r="K41" s="32" t="str">
        <f>'Jan 5 - Feb 15'!$AQ$10</f>
        <v>DO</v>
      </c>
      <c r="L41" s="32">
        <f>'Jan 5 - Feb 15'!$C$12</f>
        <v>1189</v>
      </c>
      <c r="M41" s="32" t="str">
        <f>'Jan 5 - Feb 15'!$AQ$12</f>
        <v>5P</v>
      </c>
      <c r="N41" s="32">
        <f>'Jan 5 - Feb 15'!$C$14</f>
        <v>0</v>
      </c>
      <c r="O41" s="32">
        <f>'Jan 5 - Feb 15'!$AQ$14</f>
        <v>0</v>
      </c>
      <c r="P41" s="32">
        <f>'Jan 5 - Feb 15'!$C$16</f>
        <v>1039</v>
      </c>
      <c r="Q41" s="32" t="str">
        <f>'Jan 5 - Feb 15'!$AQ$16</f>
        <v>DO</v>
      </c>
      <c r="R41" s="32">
        <f>'Jan 5 - Feb 15'!$C$18</f>
        <v>647</v>
      </c>
      <c r="S41" s="32" t="str">
        <f>'Jan 5 - Feb 15'!$AQ$18</f>
        <v>6A</v>
      </c>
      <c r="T41" s="32">
        <f>'Jan 5 - Feb 15'!$C$20</f>
        <v>380</v>
      </c>
      <c r="U41" s="32" t="str">
        <f>'Jan 5 - Feb 15'!$AQ$20</f>
        <v>DO</v>
      </c>
      <c r="V41" s="32" t="str">
        <f>'Jan 5 - Feb 15'!$C$22</f>
        <v>D</v>
      </c>
      <c r="W41" s="34">
        <f>'Jan 5 - Feb 15'!$AQ$22</f>
        <v>1.5</v>
      </c>
      <c r="BP41" s="31"/>
      <c r="BQ41" s="31"/>
      <c r="BR41" s="31"/>
      <c r="BS41" s="31"/>
      <c r="BT41" s="31"/>
      <c r="BU41" s="31"/>
      <c r="BV41" s="31"/>
      <c r="BW41" s="31"/>
      <c r="BX41" s="31"/>
      <c r="BY41" s="31"/>
    </row>
    <row r="42" spans="1:77" x14ac:dyDescent="0.35">
      <c r="A42" s="33">
        <f t="shared" si="0"/>
        <v>43875</v>
      </c>
      <c r="B42" s="32">
        <f>'Jan 5 - Feb 15'!$C$24</f>
        <v>233</v>
      </c>
      <c r="C42" s="32">
        <f>'Jan 5 - Feb 15'!$AR$25</f>
        <v>0</v>
      </c>
      <c r="D42" s="32">
        <f>'Jan 5 - Feb 15'!$C$4</f>
        <v>835</v>
      </c>
      <c r="E42" s="32" t="str">
        <f>'Jan 5 - Feb 15'!$AR$4</f>
        <v>4P</v>
      </c>
      <c r="F42" s="32">
        <f>'Jan 5 - Feb 15'!$C$6</f>
        <v>658</v>
      </c>
      <c r="G42" s="32" t="str">
        <f>'Jan 5 - Feb 15'!$AR$6</f>
        <v>5P</v>
      </c>
      <c r="H42" s="32">
        <f>'Jan 5 - Feb 15'!$C$8</f>
        <v>761</v>
      </c>
      <c r="I42" s="32" t="str">
        <f>'Jan 5 - Feb 15'!$AR$8</f>
        <v>11A</v>
      </c>
      <c r="J42" s="32">
        <f>'Jan 5 - Feb 15'!$C$10</f>
        <v>983</v>
      </c>
      <c r="K42" s="32" t="str">
        <f>'Jan 5 - Feb 15'!$AR$10</f>
        <v>5A</v>
      </c>
      <c r="L42" s="32">
        <f>'Jan 5 - Feb 15'!$C$12</f>
        <v>1189</v>
      </c>
      <c r="M42" s="32" t="str">
        <f>'Jan 5 - Feb 15'!$AR$12</f>
        <v>5P</v>
      </c>
      <c r="N42" s="32">
        <f>'Jan 5 - Feb 15'!$C$14</f>
        <v>0</v>
      </c>
      <c r="O42" s="32">
        <f>'Jan 5 - Feb 15'!$AR$14</f>
        <v>0</v>
      </c>
      <c r="P42" s="32">
        <f>'Jan 5 - Feb 15'!$C$16</f>
        <v>1039</v>
      </c>
      <c r="Q42" s="32" t="str">
        <f>'Jan 5 - Feb 15'!$AR$16</f>
        <v>4P</v>
      </c>
      <c r="R42" s="32">
        <f>'Jan 5 - Feb 15'!$C$18</f>
        <v>647</v>
      </c>
      <c r="S42" s="32" t="str">
        <f>'Jan 5 - Feb 15'!$AR$18</f>
        <v>6A</v>
      </c>
      <c r="T42" s="32">
        <f>'Jan 5 - Feb 15'!$C$20</f>
        <v>380</v>
      </c>
      <c r="U42" s="32" t="str">
        <f>'Jan 5 - Feb 15'!$AR$20</f>
        <v>7A</v>
      </c>
      <c r="V42" s="32" t="str">
        <f>'Jan 5 - Feb 15'!$C$22</f>
        <v>D</v>
      </c>
      <c r="W42" s="34">
        <f>'Jan 5 - Feb 15'!$AR$22</f>
        <v>3.5</v>
      </c>
      <c r="BP42" s="31"/>
      <c r="BQ42" s="31"/>
      <c r="BR42" s="31"/>
      <c r="BS42" s="31"/>
      <c r="BT42" s="31"/>
      <c r="BU42" s="31"/>
      <c r="BV42" s="31"/>
      <c r="BW42" s="31"/>
      <c r="BX42" s="31"/>
      <c r="BY42" s="31"/>
    </row>
    <row r="43" spans="1:77" x14ac:dyDescent="0.35">
      <c r="A43" s="33">
        <f t="shared" si="0"/>
        <v>43876</v>
      </c>
      <c r="B43" s="32">
        <f>'Jan 5 - Feb 15'!$C$24</f>
        <v>233</v>
      </c>
      <c r="C43" s="32">
        <f>'Jan 5 - Feb 15'!$AS$25</f>
        <v>0</v>
      </c>
      <c r="D43" s="32">
        <f>'Jan 5 - Feb 15'!$C$4</f>
        <v>835</v>
      </c>
      <c r="E43" s="32" t="str">
        <f>'Jan 5 - Feb 15'!$AS$4</f>
        <v>DO</v>
      </c>
      <c r="F43" s="32">
        <f>'Jan 5 - Feb 15'!$C$6</f>
        <v>658</v>
      </c>
      <c r="G43" s="32" t="str">
        <f>'Jan 5 - Feb 15'!$AS$6</f>
        <v>5P</v>
      </c>
      <c r="H43" s="32">
        <f>'Jan 5 - Feb 15'!$C$8</f>
        <v>761</v>
      </c>
      <c r="I43" s="32" t="str">
        <f>'Jan 5 - Feb 15'!$AS$8</f>
        <v>DO</v>
      </c>
      <c r="J43" s="32">
        <f>'Jan 5 - Feb 15'!$C$10</f>
        <v>983</v>
      </c>
      <c r="K43" s="32" t="str">
        <f>'Jan 5 - Feb 15'!$AS$10</f>
        <v>5A</v>
      </c>
      <c r="L43" s="32">
        <f>'Jan 5 - Feb 15'!$C$12</f>
        <v>1189</v>
      </c>
      <c r="M43" s="32" t="str">
        <f>'Jan 5 - Feb 15'!$AS$12</f>
        <v>DO</v>
      </c>
      <c r="N43" s="32">
        <f>'Jan 5 - Feb 15'!$C$14</f>
        <v>0</v>
      </c>
      <c r="O43" s="32">
        <f>'Jan 5 - Feb 15'!$AS$14</f>
        <v>0</v>
      </c>
      <c r="P43" s="32">
        <f>'Jan 5 - Feb 15'!$C$16</f>
        <v>1039</v>
      </c>
      <c r="Q43" s="32" t="str">
        <f>'Jan 5 - Feb 15'!$AS$16</f>
        <v>4P</v>
      </c>
      <c r="R43" s="32">
        <f>'Jan 5 - Feb 15'!$C$18</f>
        <v>647</v>
      </c>
      <c r="S43" s="32" t="str">
        <f>'Jan 5 - Feb 15'!$AS$18</f>
        <v>DO</v>
      </c>
      <c r="T43" s="32">
        <f>'Jan 5 - Feb 15'!$C$20</f>
        <v>380</v>
      </c>
      <c r="U43" s="32" t="str">
        <f>'Jan 5 - Feb 15'!$AS$20</f>
        <v>7A</v>
      </c>
      <c r="V43" s="32" t="str">
        <f>'Jan 5 - Feb 15'!$C$22</f>
        <v>D</v>
      </c>
      <c r="W43" s="34">
        <f>'Jan 5 - Feb 15'!$AS$22</f>
        <v>2</v>
      </c>
      <c r="BP43" s="31"/>
      <c r="BQ43" s="31"/>
      <c r="BR43" s="31"/>
      <c r="BS43" s="31"/>
      <c r="BT43" s="31"/>
      <c r="BU43" s="31"/>
      <c r="BV43" s="31"/>
      <c r="BW43" s="31"/>
      <c r="BX43" s="31"/>
      <c r="BY43" s="31"/>
    </row>
    <row r="44" spans="1:77" s="38" customFormat="1" x14ac:dyDescent="0.35">
      <c r="A44" s="35">
        <f t="shared" si="0"/>
        <v>43877</v>
      </c>
      <c r="B44" s="36">
        <f>'Feb 16 - Mar 28'!$C$24</f>
        <v>233</v>
      </c>
      <c r="C44" s="36" t="str">
        <f>'Feb 16 - Mar 28'!$D$24</f>
        <v>DO</v>
      </c>
      <c r="D44" s="36">
        <f>'Feb 16 - Mar 28'!$C$4</f>
        <v>380</v>
      </c>
      <c r="E44" s="36" t="str">
        <f>'Feb 16 - Mar 28'!$D$4</f>
        <v>6A</v>
      </c>
      <c r="F44" s="36">
        <f>'Feb 16 - Mar 28'!$C$6</f>
        <v>647</v>
      </c>
      <c r="G44" s="36" t="str">
        <f>'Feb 16 - Mar 28'!$D$6</f>
        <v>DO</v>
      </c>
      <c r="H44" s="36">
        <f>'Feb 16 - Mar 28'!$C$8</f>
        <v>658</v>
      </c>
      <c r="I44" s="36" t="str">
        <f>'Feb 16 - Mar 28'!$D$8</f>
        <v>ATW</v>
      </c>
      <c r="J44" s="36">
        <f>'Feb 16 - Mar 28'!$C$10</f>
        <v>761</v>
      </c>
      <c r="K44" s="36" t="str">
        <f>'Feb 16 - Mar 28'!$D$10</f>
        <v>DO</v>
      </c>
      <c r="L44" s="36">
        <f>'Feb 16 - Mar 28'!$C$12</f>
        <v>983</v>
      </c>
      <c r="M44" s="36" t="str">
        <f>'Feb 16 - Mar 28'!$D$12</f>
        <v>11A</v>
      </c>
      <c r="N44" s="36">
        <f>'Feb 16 - Mar 28'!$C$14</f>
        <v>988</v>
      </c>
      <c r="O44" s="36">
        <f>'Feb 16 - Mar 28'!$D$14</f>
        <v>0</v>
      </c>
      <c r="P44" s="36">
        <f>'Feb 16 - Mar 28'!$C$16</f>
        <v>1189</v>
      </c>
      <c r="Q44" s="36" t="str">
        <f>'Feb 16 - Mar 28'!$D$16</f>
        <v>4P</v>
      </c>
      <c r="R44" s="36">
        <f>'Feb 16 - Mar 28'!$C$18</f>
        <v>1039</v>
      </c>
      <c r="S44" s="36" t="str">
        <f>'Feb 16 - Mar 28'!$D$18</f>
        <v>4P</v>
      </c>
      <c r="T44" s="36">
        <f>'Feb 16 - Mar 28'!$C$20</f>
        <v>1241</v>
      </c>
      <c r="U44" s="36" t="str">
        <f>'Feb 16 - Mar 28'!$D$20</f>
        <v>DO</v>
      </c>
      <c r="V44" s="36" t="str">
        <f>'Feb 16 - Mar 28'!$C$22</f>
        <v>D</v>
      </c>
      <c r="W44" s="37">
        <f>'Feb 16 - Mar 28'!$D$22</f>
        <v>1.5</v>
      </c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7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7"/>
    </row>
    <row r="45" spans="1:77" x14ac:dyDescent="0.35">
      <c r="A45" s="33">
        <f>A44+1</f>
        <v>43878</v>
      </c>
      <c r="B45" s="32">
        <f>'Feb 16 - Mar 28'!$C$24</f>
        <v>233</v>
      </c>
      <c r="C45" s="32" t="str">
        <f>'Feb 16 - Mar 28'!$E$24</f>
        <v>DO</v>
      </c>
      <c r="D45" s="32">
        <f>'Feb 16 - Mar 28'!$C$4</f>
        <v>380</v>
      </c>
      <c r="E45" s="32" t="str">
        <f>'Feb 16 - Mar 28'!$E$4</f>
        <v>6A</v>
      </c>
      <c r="F45" s="32">
        <f>'Feb 16 - Mar 28'!$C$6</f>
        <v>647</v>
      </c>
      <c r="G45" s="32" t="str">
        <f>'Feb 16 - Mar 28'!$E$6</f>
        <v>DO</v>
      </c>
      <c r="H45" s="32">
        <f>'Feb 16 - Mar 28'!$C$8</f>
        <v>658</v>
      </c>
      <c r="I45" s="32" t="str">
        <f>'Feb 16 - Mar 28'!$E$8</f>
        <v>ATW</v>
      </c>
      <c r="J45" s="32">
        <f>'Feb 16 - Mar 28'!$C$10</f>
        <v>761</v>
      </c>
      <c r="K45" s="32" t="str">
        <f>'Feb 16 - Mar 28'!$E$10</f>
        <v>DO</v>
      </c>
      <c r="L45" s="32">
        <f>'Feb 16 - Mar 28'!$C$12</f>
        <v>983</v>
      </c>
      <c r="M45" s="32" t="str">
        <f>'Feb 16 - Mar 28'!$E$12</f>
        <v>11A</v>
      </c>
      <c r="N45" s="32">
        <f>'Feb 16 - Mar 28'!$C$14</f>
        <v>988</v>
      </c>
      <c r="O45" s="32">
        <f>'Feb 16 - Mar 28'!$E$14</f>
        <v>0</v>
      </c>
      <c r="P45" s="32">
        <f>'Feb 16 - Mar 28'!$C$16</f>
        <v>1189</v>
      </c>
      <c r="Q45" s="32" t="str">
        <f>'Feb 16 - Mar 28'!$E$16</f>
        <v>DO</v>
      </c>
      <c r="R45" s="32">
        <f>'Feb 16 - Mar 28'!$C$18</f>
        <v>1039</v>
      </c>
      <c r="S45" s="32" t="str">
        <f>'Feb 16 - Mar 28'!$E$18</f>
        <v>4P</v>
      </c>
      <c r="T45" s="32">
        <f>'Feb 16 - Mar 28'!$C$20</f>
        <v>1241</v>
      </c>
      <c r="U45" s="32" t="str">
        <f>'Feb 16 - Mar 28'!$E$20</f>
        <v>DO</v>
      </c>
      <c r="V45" s="32" t="str">
        <f>'Feb 16 - Mar 28'!$C$22</f>
        <v>D</v>
      </c>
      <c r="W45" s="34">
        <f>'Feb 16 - Mar 28'!$E$22</f>
        <v>1.5</v>
      </c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7" x14ac:dyDescent="0.35">
      <c r="A46" s="33">
        <f t="shared" ref="A46:A109" si="1">A45+1</f>
        <v>43879</v>
      </c>
      <c r="B46" s="32">
        <f>'Feb 16 - Mar 28'!$C$24</f>
        <v>233</v>
      </c>
      <c r="C46" s="32" t="str">
        <f>'Feb 16 - Mar 28'!$F$24</f>
        <v>N</v>
      </c>
      <c r="D46" s="32">
        <f>'Feb 16 - Mar 28'!$C$4</f>
        <v>380</v>
      </c>
      <c r="E46" s="32" t="str">
        <f>'Feb 16 - Mar 28'!$F$4</f>
        <v>DO</v>
      </c>
      <c r="F46" s="32">
        <f>'Feb 16 - Mar 28'!$C$6</f>
        <v>647</v>
      </c>
      <c r="G46" s="32" t="str">
        <f>'Feb 16 - Mar 28'!$F$6</f>
        <v>4P</v>
      </c>
      <c r="H46" s="32">
        <f>'Feb 16 - Mar 28'!$C$8</f>
        <v>658</v>
      </c>
      <c r="I46" s="32" t="str">
        <f>'Feb 16 - Mar 28'!$F$8</f>
        <v>ATW</v>
      </c>
      <c r="J46" s="32">
        <f>'Feb 16 - Mar 28'!$C$10</f>
        <v>761</v>
      </c>
      <c r="K46" s="32" t="str">
        <f>'Feb 16 - Mar 28'!$F$10</f>
        <v>4P</v>
      </c>
      <c r="L46" s="32">
        <f>'Feb 16 - Mar 28'!$C$12</f>
        <v>983</v>
      </c>
      <c r="M46" s="32" t="str">
        <f>'Feb 16 - Mar 28'!$F$12</f>
        <v>DO</v>
      </c>
      <c r="N46" s="32">
        <f>'Feb 16 - Mar 28'!$C$14</f>
        <v>988</v>
      </c>
      <c r="O46" s="32">
        <f>'Feb 16 - Mar 28'!$F$14</f>
        <v>0</v>
      </c>
      <c r="P46" s="32">
        <f>'Feb 16 - Mar 28'!$C$16</f>
        <v>1189</v>
      </c>
      <c r="Q46" s="32" t="str">
        <f>'Feb 16 - Mar 28'!$F$16</f>
        <v>4P</v>
      </c>
      <c r="R46" s="32">
        <f>'Feb 16 - Mar 28'!$C$18</f>
        <v>1039</v>
      </c>
      <c r="S46" s="32" t="str">
        <f>'Feb 16 - Mar 28'!$F$18</f>
        <v>DO</v>
      </c>
      <c r="T46" s="32">
        <f>'Feb 16 - Mar 28'!$C$20</f>
        <v>1241</v>
      </c>
      <c r="U46" s="32" t="str">
        <f>'Feb 16 - Mar 28'!$F$20</f>
        <v>6A</v>
      </c>
      <c r="V46" s="32" t="str">
        <f>'Feb 16 - Mar 28'!$C$22</f>
        <v>D</v>
      </c>
      <c r="W46" s="34">
        <f>'Feb 16 - Mar 28'!$F$22</f>
        <v>1.5</v>
      </c>
      <c r="BP46" s="31"/>
      <c r="BQ46" s="31"/>
      <c r="BR46" s="31"/>
      <c r="BS46" s="31"/>
      <c r="BT46" s="31"/>
      <c r="BU46" s="31"/>
      <c r="BV46" s="31"/>
      <c r="BW46" s="31"/>
      <c r="BX46" s="31"/>
      <c r="BY46" s="31"/>
    </row>
    <row r="47" spans="1:77" x14ac:dyDescent="0.35">
      <c r="A47" s="33">
        <f t="shared" si="1"/>
        <v>43880</v>
      </c>
      <c r="B47" s="32">
        <f>'Feb 16 - Mar 28'!$C$24</f>
        <v>233</v>
      </c>
      <c r="C47" s="32" t="str">
        <f>'Feb 16 - Mar 28'!$G$24</f>
        <v>N</v>
      </c>
      <c r="D47" s="32">
        <f>'Feb 16 - Mar 28'!$C$4</f>
        <v>380</v>
      </c>
      <c r="E47" s="32" t="str">
        <f>'Feb 16 - Mar 28'!$G$4</f>
        <v>DO</v>
      </c>
      <c r="F47" s="32">
        <f>'Feb 16 - Mar 28'!$C$6</f>
        <v>647</v>
      </c>
      <c r="G47" s="32" t="str">
        <f>'Feb 16 - Mar 28'!$G$6</f>
        <v>4P</v>
      </c>
      <c r="H47" s="32">
        <f>'Feb 16 - Mar 28'!$C$8</f>
        <v>658</v>
      </c>
      <c r="I47" s="32" t="str">
        <f>'Feb 16 - Mar 28'!$G$8</f>
        <v>ATW</v>
      </c>
      <c r="J47" s="32">
        <f>'Feb 16 - Mar 28'!$C$10</f>
        <v>761</v>
      </c>
      <c r="K47" s="32" t="str">
        <f>'Feb 16 - Mar 28'!$G$10</f>
        <v>4P</v>
      </c>
      <c r="L47" s="32">
        <f>'Feb 16 - Mar 28'!$C$12</f>
        <v>983</v>
      </c>
      <c r="M47" s="32" t="str">
        <f>'Feb 16 - Mar 28'!$G$12</f>
        <v>DO</v>
      </c>
      <c r="N47" s="32">
        <f>'Feb 16 - Mar 28'!$C$14</f>
        <v>988</v>
      </c>
      <c r="O47" s="32">
        <f>'Feb 16 - Mar 28'!$G$14</f>
        <v>0</v>
      </c>
      <c r="P47" s="32">
        <f>'Feb 16 - Mar 28'!$C$16</f>
        <v>1189</v>
      </c>
      <c r="Q47" s="32" t="str">
        <f>'Feb 16 - Mar 28'!$G$16</f>
        <v>4P</v>
      </c>
      <c r="R47" s="32">
        <f>'Feb 16 - Mar 28'!$C$18</f>
        <v>1039</v>
      </c>
      <c r="S47" s="32" t="str">
        <f>'Feb 16 - Mar 28'!$G$18</f>
        <v>DO</v>
      </c>
      <c r="T47" s="32">
        <f>'Feb 16 - Mar 28'!$C$20</f>
        <v>1241</v>
      </c>
      <c r="U47" s="32" t="str">
        <f>'Feb 16 - Mar 28'!$G$20</f>
        <v>6A</v>
      </c>
      <c r="V47" s="32" t="str">
        <f>'Feb 16 - Mar 28'!$C$22</f>
        <v>D</v>
      </c>
      <c r="W47" s="34">
        <f>'Feb 16 - Mar 28'!$G$22</f>
        <v>1.5</v>
      </c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7" x14ac:dyDescent="0.35">
      <c r="A48" s="33">
        <f t="shared" si="1"/>
        <v>43881</v>
      </c>
      <c r="B48" s="32">
        <f>'Feb 16 - Mar 28'!$C$24</f>
        <v>233</v>
      </c>
      <c r="C48" s="32" t="str">
        <f>'Feb 16 - Mar 28'!$H$24</f>
        <v>N</v>
      </c>
      <c r="D48" s="32">
        <f>'Feb 16 - Mar 28'!$C$4</f>
        <v>380</v>
      </c>
      <c r="E48" s="32" t="str">
        <f>'Feb 16 - Mar 28'!$H$4</f>
        <v>11A</v>
      </c>
      <c r="F48" s="32">
        <f>'Feb 16 - Mar 28'!$C$6</f>
        <v>647</v>
      </c>
      <c r="G48" s="32" t="str">
        <f>'Feb 16 - Mar 28'!$H$6</f>
        <v>DO</v>
      </c>
      <c r="H48" s="32">
        <f>'Feb 16 - Mar 28'!$C$8</f>
        <v>658</v>
      </c>
      <c r="I48" s="32" t="str">
        <f>'Feb 16 - Mar 28'!$H$8</f>
        <v>DO</v>
      </c>
      <c r="J48" s="32">
        <f>'Feb 16 - Mar 28'!$C$10</f>
        <v>761</v>
      </c>
      <c r="K48" s="32" t="str">
        <f>'Feb 16 - Mar 28'!$H$10</f>
        <v>DO</v>
      </c>
      <c r="L48" s="32">
        <f>'Feb 16 - Mar 28'!$C$12</f>
        <v>983</v>
      </c>
      <c r="M48" s="32" t="str">
        <f>'Feb 16 - Mar 28'!$H$12</f>
        <v>4P</v>
      </c>
      <c r="N48" s="32">
        <f>'Feb 16 - Mar 28'!$C$14</f>
        <v>988</v>
      </c>
      <c r="O48" s="32">
        <f>'Feb 16 - Mar 28'!$H$14</f>
        <v>0</v>
      </c>
      <c r="P48" s="32">
        <f>'Feb 16 - Mar 28'!$C$16</f>
        <v>1189</v>
      </c>
      <c r="Q48" s="32" t="str">
        <f>'Feb 16 - Mar 28'!$H$16</f>
        <v>DO</v>
      </c>
      <c r="R48" s="32">
        <f>'Feb 16 - Mar 28'!$C$18</f>
        <v>1039</v>
      </c>
      <c r="S48" s="32" t="str">
        <f>'Feb 16 - Mar 28'!$H$18</f>
        <v>DO</v>
      </c>
      <c r="T48" s="32">
        <f>'Feb 16 - Mar 28'!$C$20</f>
        <v>1241</v>
      </c>
      <c r="U48" s="32" t="str">
        <f>'Feb 16 - Mar 28'!$H$20</f>
        <v>6A</v>
      </c>
      <c r="V48" s="32" t="str">
        <f>'Feb 16 - Mar 28'!$C$22</f>
        <v>D</v>
      </c>
      <c r="W48" s="34">
        <f>'Feb 16 - Mar 28'!$H$22</f>
        <v>1.5</v>
      </c>
      <c r="BP48" s="31"/>
      <c r="BQ48" s="31"/>
      <c r="BR48" s="31"/>
      <c r="BS48" s="31"/>
      <c r="BT48" s="31"/>
      <c r="BU48" s="31"/>
      <c r="BV48" s="31"/>
      <c r="BW48" s="31"/>
      <c r="BX48" s="31"/>
      <c r="BY48" s="31"/>
    </row>
    <row r="49" spans="1:77" x14ac:dyDescent="0.35">
      <c r="A49" s="33">
        <f t="shared" si="1"/>
        <v>43882</v>
      </c>
      <c r="B49" s="32">
        <f>'Feb 16 - Mar 28'!$C$24</f>
        <v>233</v>
      </c>
      <c r="C49" s="32" t="str">
        <f>'Feb 16 - Mar 28'!$I$24</f>
        <v>N</v>
      </c>
      <c r="D49" s="32">
        <f>'Feb 16 - Mar 28'!$C$4</f>
        <v>380</v>
      </c>
      <c r="E49" s="32" t="str">
        <f>'Feb 16 - Mar 28'!$I$4</f>
        <v>11A</v>
      </c>
      <c r="F49" s="32">
        <f>'Feb 16 - Mar 28'!$C$6</f>
        <v>647</v>
      </c>
      <c r="G49" s="32" t="str">
        <f>'Feb 16 - Mar 28'!$I$6</f>
        <v>11A</v>
      </c>
      <c r="H49" s="32">
        <f>'Feb 16 - Mar 28'!$C$8</f>
        <v>658</v>
      </c>
      <c r="I49" s="32" t="str">
        <f>'Feb 16 - Mar 28'!$I$8</f>
        <v>DO</v>
      </c>
      <c r="J49" s="32">
        <f>'Feb 16 - Mar 28'!$C$10</f>
        <v>761</v>
      </c>
      <c r="K49" s="32" t="str">
        <f>'Feb 16 - Mar 28'!$I$10</f>
        <v>6A</v>
      </c>
      <c r="L49" s="32">
        <f>'Feb 16 - Mar 28'!$C$12</f>
        <v>983</v>
      </c>
      <c r="M49" s="32" t="str">
        <f>'Feb 16 - Mar 28'!$I$12</f>
        <v>4P</v>
      </c>
      <c r="N49" s="32">
        <f>'Feb 16 - Mar 28'!$C$14</f>
        <v>988</v>
      </c>
      <c r="O49" s="32">
        <f>'Feb 16 - Mar 28'!$I$14</f>
        <v>0</v>
      </c>
      <c r="P49" s="32">
        <f>'Feb 16 - Mar 28'!$C$16</f>
        <v>1189</v>
      </c>
      <c r="Q49" s="32" t="str">
        <f>'Feb 16 - Mar 28'!$I$16</f>
        <v>DO</v>
      </c>
      <c r="R49" s="32">
        <f>'Feb 16 - Mar 28'!$C$18</f>
        <v>1039</v>
      </c>
      <c r="S49" s="32" t="str">
        <f>'Feb 16 - Mar 28'!$I$18</f>
        <v>4P</v>
      </c>
      <c r="T49" s="32">
        <f>'Feb 16 - Mar 28'!$C$20</f>
        <v>1241</v>
      </c>
      <c r="U49" s="32" t="str">
        <f>'Feb 16 - Mar 28'!$I$20</f>
        <v>11A</v>
      </c>
      <c r="V49" s="32" t="str">
        <f>'Feb 16 - Mar 28'!$C$22</f>
        <v>D</v>
      </c>
      <c r="W49" s="34" t="str">
        <f>'Feb 16 - Mar 28'!$I$22</f>
        <v>1D/2S</v>
      </c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7" x14ac:dyDescent="0.35">
      <c r="A50" s="33">
        <f t="shared" si="1"/>
        <v>43883</v>
      </c>
      <c r="B50" s="32">
        <f>'Feb 16 - Mar 28'!$C$24</f>
        <v>233</v>
      </c>
      <c r="C50" s="32" t="str">
        <f>'Feb 16 - Mar 28'!$J$24</f>
        <v>DO</v>
      </c>
      <c r="D50" s="32">
        <f>'Feb 16 - Mar 28'!$C$4</f>
        <v>380</v>
      </c>
      <c r="E50" s="32" t="str">
        <f>'Feb 16 - Mar 28'!$J$4</f>
        <v>DO</v>
      </c>
      <c r="F50" s="32">
        <f>'Feb 16 - Mar 28'!$C$6</f>
        <v>647</v>
      </c>
      <c r="G50" s="32" t="str">
        <f>'Feb 16 - Mar 28'!$J$6</f>
        <v>11A</v>
      </c>
      <c r="H50" s="32">
        <f>'Feb 16 - Mar 28'!$C$8</f>
        <v>658</v>
      </c>
      <c r="I50" s="32" t="str">
        <f>'Feb 16 - Mar 28'!$J$8</f>
        <v>DO</v>
      </c>
      <c r="J50" s="32">
        <f>'Feb 16 - Mar 28'!$C$10</f>
        <v>761</v>
      </c>
      <c r="K50" s="32" t="str">
        <f>'Feb 16 - Mar 28'!$J$10</f>
        <v>6A</v>
      </c>
      <c r="L50" s="32">
        <f>'Feb 16 - Mar 28'!$C$12</f>
        <v>983</v>
      </c>
      <c r="M50" s="32" t="str">
        <f>'Feb 16 - Mar 28'!$J$12</f>
        <v>DO</v>
      </c>
      <c r="N50" s="32">
        <f>'Feb 16 - Mar 28'!$C$14</f>
        <v>988</v>
      </c>
      <c r="O50" s="32">
        <f>'Feb 16 - Mar 28'!$J$14</f>
        <v>0</v>
      </c>
      <c r="P50" s="32">
        <f>'Feb 16 - Mar 28'!$C$16</f>
        <v>1189</v>
      </c>
      <c r="Q50" s="32" t="str">
        <f>'Feb 16 - Mar 28'!$J$16</f>
        <v>11A</v>
      </c>
      <c r="R50" s="32">
        <f>'Feb 16 - Mar 28'!$C$18</f>
        <v>1039</v>
      </c>
      <c r="S50" s="32" t="str">
        <f>'Feb 16 - Mar 28'!$J$18</f>
        <v>4P</v>
      </c>
      <c r="T50" s="32">
        <f>'Feb 16 - Mar 28'!$C$20</f>
        <v>1241</v>
      </c>
      <c r="U50" s="32" t="str">
        <f>'Feb 16 - Mar 28'!$J$20</f>
        <v>DO</v>
      </c>
      <c r="V50" s="32" t="str">
        <f>'Feb 16 - Mar 28'!$C$22</f>
        <v>D</v>
      </c>
      <c r="W50" s="34">
        <f>'Feb 16 - Mar 28'!$J$22</f>
        <v>1.5</v>
      </c>
      <c r="BP50" s="31"/>
      <c r="BQ50" s="31"/>
      <c r="BR50" s="31"/>
      <c r="BS50" s="31"/>
      <c r="BT50" s="31"/>
      <c r="BU50" s="31"/>
      <c r="BV50" s="31"/>
      <c r="BW50" s="31"/>
      <c r="BX50" s="31"/>
      <c r="BY50" s="31"/>
    </row>
    <row r="51" spans="1:77" x14ac:dyDescent="0.35">
      <c r="A51" s="33">
        <f t="shared" si="1"/>
        <v>43884</v>
      </c>
      <c r="B51" s="32">
        <f>'Feb 16 - Mar 28'!$C$24</f>
        <v>233</v>
      </c>
      <c r="C51" s="32" t="str">
        <f>'Feb 16 - Mar 28'!$K$24</f>
        <v>DO</v>
      </c>
      <c r="D51" s="32">
        <f>'Feb 16 - Mar 28'!$C$4</f>
        <v>380</v>
      </c>
      <c r="E51" s="32" t="str">
        <f>'Feb 16 - Mar 28'!$K$4</f>
        <v>DO</v>
      </c>
      <c r="F51" s="32">
        <f>'Feb 16 - Mar 28'!$C$6</f>
        <v>647</v>
      </c>
      <c r="G51" s="32" t="str">
        <f>'Feb 16 - Mar 28'!$K$6</f>
        <v>4P</v>
      </c>
      <c r="H51" s="32">
        <f>'Feb 16 - Mar 28'!$C$8</f>
        <v>658</v>
      </c>
      <c r="I51" s="32" t="str">
        <f>'Feb 16 - Mar 28'!$K$8</f>
        <v>DO</v>
      </c>
      <c r="J51" s="32">
        <f>'Feb 16 - Mar 28'!$C$10</f>
        <v>761</v>
      </c>
      <c r="K51" s="32" t="str">
        <f>'Feb 16 - Mar 28'!$K$10</f>
        <v>6A</v>
      </c>
      <c r="L51" s="32">
        <f>'Feb 16 - Mar 28'!$C$12</f>
        <v>983</v>
      </c>
      <c r="M51" s="32" t="str">
        <f>'Feb 16 - Mar 28'!$K$12</f>
        <v>DO</v>
      </c>
      <c r="N51" s="32">
        <f>'Feb 16 - Mar 28'!$C$14</f>
        <v>988</v>
      </c>
      <c r="O51" s="32">
        <f>'Feb 16 - Mar 28'!$K$14</f>
        <v>0</v>
      </c>
      <c r="P51" s="32">
        <f>'Feb 16 - Mar 28'!$C$16</f>
        <v>1189</v>
      </c>
      <c r="Q51" s="32" t="str">
        <f>'Feb 16 - Mar 28'!$K$16</f>
        <v>4P</v>
      </c>
      <c r="R51" s="32">
        <f>'Feb 16 - Mar 28'!$C$18</f>
        <v>1039</v>
      </c>
      <c r="S51" s="32" t="str">
        <f>'Feb 16 - Mar 28'!$K$18</f>
        <v>DO</v>
      </c>
      <c r="T51" s="32">
        <f>'Feb 16 - Mar 28'!$C$20</f>
        <v>1241</v>
      </c>
      <c r="U51" s="32" t="str">
        <f>'Feb 16 - Mar 28'!$K$20</f>
        <v>11A</v>
      </c>
      <c r="V51" s="32" t="str">
        <f>'Feb 16 - Mar 28'!$C$22</f>
        <v>D</v>
      </c>
      <c r="W51" s="34">
        <f>'Feb 16 - Mar 28'!$K$22</f>
        <v>1.5</v>
      </c>
      <c r="BP51" s="31"/>
      <c r="BQ51" s="31"/>
      <c r="BR51" s="31"/>
      <c r="BS51" s="31"/>
      <c r="BT51" s="31"/>
      <c r="BU51" s="31"/>
      <c r="BV51" s="31"/>
      <c r="BW51" s="31"/>
      <c r="BX51" s="31"/>
      <c r="BY51" s="31"/>
    </row>
    <row r="52" spans="1:77" x14ac:dyDescent="0.35">
      <c r="A52" s="33">
        <f t="shared" si="1"/>
        <v>43885</v>
      </c>
      <c r="B52" s="32">
        <f>'Feb 16 - Mar 28'!$C$24</f>
        <v>233</v>
      </c>
      <c r="C52" s="32" t="str">
        <f>'Feb 16 - Mar 28'!$L$24</f>
        <v>DO</v>
      </c>
      <c r="D52" s="32">
        <f>'Feb 16 - Mar 28'!$C$4</f>
        <v>380</v>
      </c>
      <c r="E52" s="32" t="str">
        <f>'Feb 16 - Mar 28'!$L$4</f>
        <v>DO</v>
      </c>
      <c r="F52" s="32">
        <f>'Feb 16 - Mar 28'!$C$6</f>
        <v>647</v>
      </c>
      <c r="G52" s="32" t="str">
        <f>'Feb 16 - Mar 28'!$L$6</f>
        <v>4P</v>
      </c>
      <c r="H52" s="32">
        <f>'Feb 16 - Mar 28'!$C$8</f>
        <v>658</v>
      </c>
      <c r="I52" s="32" t="str">
        <f>'Feb 16 - Mar 28'!$L$8</f>
        <v>DO</v>
      </c>
      <c r="J52" s="32">
        <f>'Feb 16 - Mar 28'!$C$10</f>
        <v>761</v>
      </c>
      <c r="K52" s="32" t="str">
        <f>'Feb 16 - Mar 28'!$L$10</f>
        <v>6A</v>
      </c>
      <c r="L52" s="32">
        <f>'Feb 16 - Mar 28'!$C$12</f>
        <v>983</v>
      </c>
      <c r="M52" s="32" t="str">
        <f>'Feb 16 - Mar 28'!$L$12</f>
        <v>1P</v>
      </c>
      <c r="N52" s="32">
        <f>'Feb 16 - Mar 28'!$C$14</f>
        <v>988</v>
      </c>
      <c r="O52" s="32">
        <f>'Feb 16 - Mar 28'!$L$14</f>
        <v>0</v>
      </c>
      <c r="P52" s="32">
        <f>'Feb 16 - Mar 28'!$C$16</f>
        <v>1189</v>
      </c>
      <c r="Q52" s="32" t="str">
        <f>'Feb 16 - Mar 28'!$L$16</f>
        <v>4P</v>
      </c>
      <c r="R52" s="32">
        <f>'Feb 16 - Mar 28'!$C$18</f>
        <v>1039</v>
      </c>
      <c r="S52" s="32" t="str">
        <f>'Feb 16 - Mar 28'!$L$18</f>
        <v>DO</v>
      </c>
      <c r="T52" s="32">
        <f>'Feb 16 - Mar 28'!$C$20</f>
        <v>1241</v>
      </c>
      <c r="U52" s="32" t="str">
        <f>'Feb 16 - Mar 28'!$L$20</f>
        <v>8A</v>
      </c>
      <c r="V52" s="32" t="str">
        <f>'Feb 16 - Mar 28'!$C$22</f>
        <v>D</v>
      </c>
      <c r="W52" s="34">
        <f>'Feb 16 - Mar 28'!$L$22</f>
        <v>2</v>
      </c>
      <c r="BP52" s="31"/>
      <c r="BQ52" s="31"/>
      <c r="BR52" s="31"/>
      <c r="BS52" s="31"/>
      <c r="BT52" s="31"/>
      <c r="BU52" s="31"/>
      <c r="BV52" s="31"/>
      <c r="BW52" s="31"/>
      <c r="BX52" s="31"/>
      <c r="BY52" s="31"/>
    </row>
    <row r="53" spans="1:77" x14ac:dyDescent="0.35">
      <c r="A53" s="33">
        <f t="shared" si="1"/>
        <v>43886</v>
      </c>
      <c r="B53" s="32">
        <f>'Feb 16 - Mar 28'!$C$24</f>
        <v>233</v>
      </c>
      <c r="C53" s="32" t="str">
        <f>'Feb 16 - Mar 28'!$M$24</f>
        <v>N</v>
      </c>
      <c r="D53" s="32">
        <f>'Feb 16 - Mar 28'!$C$4</f>
        <v>380</v>
      </c>
      <c r="E53" s="32" t="str">
        <f>'Feb 16 - Mar 28'!$M$4</f>
        <v>6A</v>
      </c>
      <c r="F53" s="32">
        <f>'Feb 16 - Mar 28'!$C$6</f>
        <v>647</v>
      </c>
      <c r="G53" s="32" t="str">
        <f>'Feb 16 - Mar 28'!$M$6</f>
        <v>DO</v>
      </c>
      <c r="H53" s="32">
        <f>'Feb 16 - Mar 28'!$C$8</f>
        <v>658</v>
      </c>
      <c r="I53" s="32" t="str">
        <f>'Feb 16 - Mar 28'!$M$8</f>
        <v>7A</v>
      </c>
      <c r="J53" s="32">
        <f>'Feb 16 - Mar 28'!$C$10</f>
        <v>761</v>
      </c>
      <c r="K53" s="32" t="str">
        <f>'Feb 16 - Mar 28'!$M$10</f>
        <v>DO</v>
      </c>
      <c r="L53" s="32">
        <f>'Feb 16 - Mar 28'!$C$12</f>
        <v>983</v>
      </c>
      <c r="M53" s="32" t="str">
        <f>'Feb 16 - Mar 28'!$M$12</f>
        <v>11A</v>
      </c>
      <c r="N53" s="32">
        <f>'Feb 16 - Mar 28'!$C$14</f>
        <v>988</v>
      </c>
      <c r="O53" s="32">
        <f>'Feb 16 - Mar 28'!$M$14</f>
        <v>0</v>
      </c>
      <c r="P53" s="32">
        <f>'Feb 16 - Mar 28'!$C$16</f>
        <v>1189</v>
      </c>
      <c r="Q53" s="32" t="str">
        <f>'Feb 16 - Mar 28'!$M$16</f>
        <v>DO</v>
      </c>
      <c r="R53" s="32">
        <f>'Feb 16 - Mar 28'!$C$18</f>
        <v>1039</v>
      </c>
      <c r="S53" s="32" t="str">
        <f>'Feb 16 - Mar 28'!$M$18</f>
        <v>4P</v>
      </c>
      <c r="T53" s="32">
        <f>'Feb 16 - Mar 28'!$C$20</f>
        <v>1241</v>
      </c>
      <c r="U53" s="32" t="str">
        <f>'Feb 16 - Mar 28'!$M$20</f>
        <v>DO</v>
      </c>
      <c r="V53" s="32" t="str">
        <f>'Feb 16 - Mar 28'!$C$22</f>
        <v>D</v>
      </c>
      <c r="W53" s="34">
        <f>'Feb 16 - Mar 28'!$M$22</f>
        <v>1.5</v>
      </c>
      <c r="BP53" s="31"/>
      <c r="BQ53" s="31"/>
      <c r="BR53" s="31"/>
      <c r="BS53" s="31"/>
      <c r="BT53" s="31"/>
      <c r="BU53" s="31"/>
      <c r="BV53" s="31"/>
      <c r="BW53" s="31"/>
      <c r="BX53" s="31"/>
      <c r="BY53" s="31"/>
    </row>
    <row r="54" spans="1:77" x14ac:dyDescent="0.35">
      <c r="A54" s="33">
        <f t="shared" si="1"/>
        <v>43887</v>
      </c>
      <c r="B54" s="32">
        <f>'Feb 16 - Mar 28'!$C$24</f>
        <v>233</v>
      </c>
      <c r="C54" s="32" t="str">
        <f>'Feb 16 - Mar 28'!$N$24</f>
        <v>S</v>
      </c>
      <c r="D54" s="32">
        <f>'Feb 16 - Mar 28'!$C$4</f>
        <v>380</v>
      </c>
      <c r="E54" s="32" t="str">
        <f>'Feb 16 - Mar 28'!$N$4</f>
        <v>6A</v>
      </c>
      <c r="F54" s="32">
        <f>'Feb 16 - Mar 28'!$C$6</f>
        <v>647</v>
      </c>
      <c r="G54" s="32" t="str">
        <f>'Feb 16 - Mar 28'!$N$6</f>
        <v>DO</v>
      </c>
      <c r="H54" s="32">
        <f>'Feb 16 - Mar 28'!$C$8</f>
        <v>658</v>
      </c>
      <c r="I54" s="32" t="str">
        <f>'Feb 16 - Mar 28'!$N$8</f>
        <v>7A</v>
      </c>
      <c r="J54" s="32">
        <f>'Feb 16 - Mar 28'!$C$10</f>
        <v>761</v>
      </c>
      <c r="K54" s="32" t="str">
        <f>'Feb 16 - Mar 28'!$N$10</f>
        <v>DO</v>
      </c>
      <c r="L54" s="32">
        <f>'Feb 16 - Mar 28'!$C$12</f>
        <v>983</v>
      </c>
      <c r="M54" s="32" t="str">
        <f>'Feb 16 - Mar 28'!$N$12</f>
        <v>11A</v>
      </c>
      <c r="N54" s="32">
        <f>'Feb 16 - Mar 28'!$C$14</f>
        <v>988</v>
      </c>
      <c r="O54" s="32">
        <f>'Feb 16 - Mar 28'!$N$14</f>
        <v>0</v>
      </c>
      <c r="P54" s="32">
        <f>'Feb 16 - Mar 28'!$C$16</f>
        <v>1189</v>
      </c>
      <c r="Q54" s="32" t="str">
        <f>'Feb 16 - Mar 28'!$N$16</f>
        <v>DO</v>
      </c>
      <c r="R54" s="32">
        <f>'Feb 16 - Mar 28'!$C$18</f>
        <v>1039</v>
      </c>
      <c r="S54" s="32" t="str">
        <f>'Feb 16 - Mar 28'!$N$18</f>
        <v>4P</v>
      </c>
      <c r="T54" s="32">
        <f>'Feb 16 - Mar 28'!$C$20</f>
        <v>1241</v>
      </c>
      <c r="U54" s="32" t="str">
        <f>'Feb 16 - Mar 28'!$N$20</f>
        <v>DO</v>
      </c>
      <c r="V54" s="32" t="str">
        <f>'Feb 16 - Mar 28'!$C$22</f>
        <v>D</v>
      </c>
      <c r="W54" s="34">
        <f>'Feb 16 - Mar 28'!$N$22</f>
        <v>1.5</v>
      </c>
      <c r="BP54" s="31"/>
      <c r="BQ54" s="31"/>
      <c r="BR54" s="31"/>
      <c r="BS54" s="31"/>
      <c r="BT54" s="31"/>
      <c r="BU54" s="31"/>
      <c r="BV54" s="31"/>
      <c r="BW54" s="31"/>
      <c r="BX54" s="31"/>
      <c r="BY54" s="31"/>
    </row>
    <row r="55" spans="1:77" x14ac:dyDescent="0.35">
      <c r="A55" s="33">
        <f t="shared" si="1"/>
        <v>43888</v>
      </c>
      <c r="B55" s="32">
        <f>'Feb 16 - Mar 28'!$C$24</f>
        <v>233</v>
      </c>
      <c r="C55" s="32" t="str">
        <f>'Feb 16 - Mar 28'!$O$24</f>
        <v>S</v>
      </c>
      <c r="D55" s="32">
        <f>'Feb 16 - Mar 28'!$C$4</f>
        <v>380</v>
      </c>
      <c r="E55" s="32" t="str">
        <f>'Feb 16 - Mar 28'!$O$4</f>
        <v>6A</v>
      </c>
      <c r="F55" s="32">
        <f>'Feb 16 - Mar 28'!$C$6</f>
        <v>647</v>
      </c>
      <c r="G55" s="32" t="str">
        <f>'Feb 16 - Mar 28'!$O$6</f>
        <v>DO</v>
      </c>
      <c r="H55" s="32">
        <f>'Feb 16 - Mar 28'!$C$8</f>
        <v>658</v>
      </c>
      <c r="I55" s="32" t="str">
        <f>'Feb 16 - Mar 28'!$O$8</f>
        <v>7A</v>
      </c>
      <c r="J55" s="32">
        <f>'Feb 16 - Mar 28'!$C$10</f>
        <v>761</v>
      </c>
      <c r="K55" s="32" t="str">
        <f>'Feb 16 - Mar 28'!$O$10</f>
        <v>DO</v>
      </c>
      <c r="L55" s="32">
        <f>'Feb 16 - Mar 28'!$C$12</f>
        <v>983</v>
      </c>
      <c r="M55" s="32" t="str">
        <f>'Feb 16 - Mar 28'!$O$12</f>
        <v>11A</v>
      </c>
      <c r="N55" s="32">
        <f>'Feb 16 - Mar 28'!$C$14</f>
        <v>988</v>
      </c>
      <c r="O55" s="32">
        <f>'Feb 16 - Mar 28'!$O$14</f>
        <v>0</v>
      </c>
      <c r="P55" s="32">
        <f>'Feb 16 - Mar 28'!$C$16</f>
        <v>1189</v>
      </c>
      <c r="Q55" s="32" t="str">
        <f>'Feb 16 - Mar 28'!$O$16</f>
        <v>DO</v>
      </c>
      <c r="R55" s="32">
        <f>'Feb 16 - Mar 28'!$C$18</f>
        <v>1039</v>
      </c>
      <c r="S55" s="32" t="str">
        <f>'Feb 16 - Mar 28'!$O$18</f>
        <v>4P</v>
      </c>
      <c r="T55" s="32">
        <f>'Feb 16 - Mar 28'!$C$20</f>
        <v>1241</v>
      </c>
      <c r="U55" s="32" t="str">
        <f>'Feb 16 - Mar 28'!$O$20</f>
        <v>DO</v>
      </c>
      <c r="V55" s="32" t="str">
        <f>'Feb 16 - Mar 28'!$C$22</f>
        <v>D</v>
      </c>
      <c r="W55" s="34">
        <f>'Feb 16 - Mar 28'!$O$22</f>
        <v>1.5</v>
      </c>
      <c r="BP55" s="31"/>
      <c r="BQ55" s="31"/>
      <c r="BR55" s="31"/>
      <c r="BS55" s="31"/>
      <c r="BT55" s="31"/>
      <c r="BU55" s="31"/>
      <c r="BV55" s="31"/>
      <c r="BW55" s="31"/>
      <c r="BX55" s="31"/>
      <c r="BY55" s="31"/>
    </row>
    <row r="56" spans="1:77" x14ac:dyDescent="0.35">
      <c r="A56" s="33">
        <f t="shared" si="1"/>
        <v>43889</v>
      </c>
      <c r="B56" s="32">
        <f>'Feb 16 - Mar 28'!$C$24</f>
        <v>233</v>
      </c>
      <c r="C56" s="32" t="str">
        <f>'Feb 16 - Mar 28'!$P$24</f>
        <v>7.5A</v>
      </c>
      <c r="D56" s="32">
        <f>'Feb 16 - Mar 28'!$C$4</f>
        <v>380</v>
      </c>
      <c r="E56" s="32" t="str">
        <f>'Feb 16 - Mar 28'!$P$4</f>
        <v>5A</v>
      </c>
      <c r="F56" s="32">
        <f>'Feb 16 - Mar 28'!$C$6</f>
        <v>647</v>
      </c>
      <c r="G56" s="32" t="str">
        <f>'Feb 16 - Mar 28'!$P$6</f>
        <v>5P</v>
      </c>
      <c r="H56" s="32">
        <f>'Feb 16 - Mar 28'!$C$8</f>
        <v>658</v>
      </c>
      <c r="I56" s="32" t="str">
        <f>'Feb 16 - Mar 28'!$P$8</f>
        <v>7A</v>
      </c>
      <c r="J56" s="32">
        <f>'Feb 16 - Mar 28'!$C$10</f>
        <v>761</v>
      </c>
      <c r="K56" s="32" t="str">
        <f>'Feb 16 - Mar 28'!$P$10</f>
        <v>5A</v>
      </c>
      <c r="L56" s="32">
        <f>'Feb 16 - Mar 28'!$C$12</f>
        <v>983</v>
      </c>
      <c r="M56" s="32" t="str">
        <f>'Feb 16 - Mar 28'!$P$12</f>
        <v>DO</v>
      </c>
      <c r="N56" s="32">
        <f>'Feb 16 - Mar 28'!$C$14</f>
        <v>988</v>
      </c>
      <c r="O56" s="32">
        <f>'Feb 16 - Mar 28'!$P$14</f>
        <v>0</v>
      </c>
      <c r="P56" s="32">
        <f>'Feb 16 - Mar 28'!$C$16</f>
        <v>1189</v>
      </c>
      <c r="Q56" s="32" t="str">
        <f>'Feb 16 - Mar 28'!$P$16</f>
        <v>4P</v>
      </c>
      <c r="R56" s="32">
        <f>'Feb 16 - Mar 28'!$C$18</f>
        <v>1039</v>
      </c>
      <c r="S56" s="32" t="str">
        <f>'Feb 16 - Mar 28'!$P$18</f>
        <v>4P</v>
      </c>
      <c r="T56" s="32">
        <f>'Feb 16 - Mar 28'!$C$20</f>
        <v>1241</v>
      </c>
      <c r="U56" s="32" t="str">
        <f>'Feb 16 - Mar 28'!$P$20</f>
        <v>7.5A</v>
      </c>
      <c r="V56" s="32" t="str">
        <f>'Feb 16 - Mar 28'!$C$22</f>
        <v>D</v>
      </c>
      <c r="W56" s="34">
        <f>'Feb 16 - Mar 28'!$P$22</f>
        <v>4</v>
      </c>
      <c r="BP56" s="31"/>
      <c r="BQ56" s="31"/>
      <c r="BR56" s="31"/>
      <c r="BS56" s="31"/>
      <c r="BT56" s="31"/>
      <c r="BU56" s="31"/>
      <c r="BV56" s="31"/>
      <c r="BW56" s="31"/>
      <c r="BX56" s="31"/>
      <c r="BY56" s="31"/>
    </row>
    <row r="57" spans="1:77" x14ac:dyDescent="0.35">
      <c r="A57" s="33">
        <f t="shared" si="1"/>
        <v>43890</v>
      </c>
      <c r="B57" s="32">
        <f>'Feb 16 - Mar 28'!$C$24</f>
        <v>233</v>
      </c>
      <c r="C57" s="32" t="str">
        <f>'Feb 16 - Mar 28'!$Q$24</f>
        <v>DO</v>
      </c>
      <c r="D57" s="32">
        <f>'Feb 16 - Mar 28'!$C$4</f>
        <v>380</v>
      </c>
      <c r="E57" s="32" t="str">
        <f>'Feb 16 - Mar 28'!$Q$4</f>
        <v>DO</v>
      </c>
      <c r="F57" s="32">
        <f>'Feb 16 - Mar 28'!$C$6</f>
        <v>647</v>
      </c>
      <c r="G57" s="32" t="str">
        <f>'Feb 16 - Mar 28'!$Q$6</f>
        <v>5P</v>
      </c>
      <c r="H57" s="32">
        <f>'Feb 16 - Mar 28'!$C$8</f>
        <v>658</v>
      </c>
      <c r="I57" s="32" t="str">
        <f>'Feb 16 - Mar 28'!$Q$8</f>
        <v>DO</v>
      </c>
      <c r="J57" s="32">
        <f>'Feb 16 - Mar 28'!$C$10</f>
        <v>761</v>
      </c>
      <c r="K57" s="32" t="str">
        <f>'Feb 16 - Mar 28'!$Q$10</f>
        <v>5A</v>
      </c>
      <c r="L57" s="32">
        <f>'Feb 16 - Mar 28'!$C$12</f>
        <v>983</v>
      </c>
      <c r="M57" s="32" t="str">
        <f>'Feb 16 - Mar 28'!$Q$12</f>
        <v>DO</v>
      </c>
      <c r="N57" s="32">
        <f>'Feb 16 - Mar 28'!$C$14</f>
        <v>988</v>
      </c>
      <c r="O57" s="32">
        <f>'Feb 16 - Mar 28'!$Q$14</f>
        <v>0</v>
      </c>
      <c r="P57" s="32">
        <f>'Feb 16 - Mar 28'!$C$16</f>
        <v>1189</v>
      </c>
      <c r="Q57" s="32" t="str">
        <f>'Feb 16 - Mar 28'!$Q$16</f>
        <v>4P</v>
      </c>
      <c r="R57" s="32">
        <f>'Feb 16 - Mar 28'!$C$18</f>
        <v>1039</v>
      </c>
      <c r="S57" s="32" t="str">
        <f>'Feb 16 - Mar 28'!$Q$18</f>
        <v>DO</v>
      </c>
      <c r="T57" s="32">
        <f>'Feb 16 - Mar 28'!$C$20</f>
        <v>1241</v>
      </c>
      <c r="U57" s="32" t="str">
        <f>'Feb 16 - Mar 28'!$Q$20</f>
        <v>7A</v>
      </c>
      <c r="V57" s="32" t="str">
        <f>'Feb 16 - Mar 28'!$C$22</f>
        <v>D</v>
      </c>
      <c r="W57" s="34">
        <f>'Feb 16 - Mar 28'!$Q$22</f>
        <v>2</v>
      </c>
      <c r="BP57" s="31"/>
      <c r="BQ57" s="31"/>
      <c r="BR57" s="31"/>
      <c r="BS57" s="31"/>
      <c r="BT57" s="31"/>
      <c r="BU57" s="31"/>
      <c r="BV57" s="31"/>
      <c r="BW57" s="31"/>
      <c r="BX57" s="31"/>
      <c r="BY57" s="31"/>
    </row>
    <row r="58" spans="1:77" x14ac:dyDescent="0.35">
      <c r="A58" s="33">
        <f t="shared" si="1"/>
        <v>43891</v>
      </c>
      <c r="B58" s="32">
        <f>'Feb 16 - Mar 28'!$C$24</f>
        <v>233</v>
      </c>
      <c r="C58" s="32" t="str">
        <f>'Feb 16 - Mar 28'!$R$24</f>
        <v>DO</v>
      </c>
      <c r="D58" s="32">
        <f>'Feb 16 - Mar 28'!$C$4</f>
        <v>380</v>
      </c>
      <c r="E58" s="32" t="str">
        <f>'Feb 16 - Mar 28'!$R$4</f>
        <v>DO</v>
      </c>
      <c r="F58" s="32">
        <f>'Feb 16 - Mar 28'!$C$6</f>
        <v>647</v>
      </c>
      <c r="G58" s="32" t="str">
        <f>'Feb 16 - Mar 28'!$R$6</f>
        <v>4P</v>
      </c>
      <c r="H58" s="32">
        <f>'Feb 16 - Mar 28'!$C$8</f>
        <v>658</v>
      </c>
      <c r="I58" s="32" t="str">
        <f>'Feb 16 - Mar 28'!$R$8</f>
        <v>DO</v>
      </c>
      <c r="J58" s="32">
        <f>'Feb 16 - Mar 28'!$C$10</f>
        <v>761</v>
      </c>
      <c r="K58" s="32" t="str">
        <f>'Feb 16 - Mar 28'!$R$10</f>
        <v>6A</v>
      </c>
      <c r="L58" s="32">
        <f>'Feb 16 - Mar 28'!$C$12</f>
        <v>983</v>
      </c>
      <c r="M58" s="32" t="str">
        <f>'Feb 16 - Mar 28'!$R$12</f>
        <v>DO</v>
      </c>
      <c r="N58" s="32">
        <f>'Feb 16 - Mar 28'!$C$14</f>
        <v>988</v>
      </c>
      <c r="O58" s="32">
        <f>'Feb 16 - Mar 28'!$R$14</f>
        <v>0</v>
      </c>
      <c r="P58" s="32">
        <f>'Feb 16 - Mar 28'!$C$16</f>
        <v>1189</v>
      </c>
      <c r="Q58" s="32" t="str">
        <f>'Feb 16 - Mar 28'!$R$16</f>
        <v>4P</v>
      </c>
      <c r="R58" s="32">
        <f>'Feb 16 - Mar 28'!$C$18</f>
        <v>1039</v>
      </c>
      <c r="S58" s="32" t="str">
        <f>'Feb 16 - Mar 28'!$R$18</f>
        <v>DO</v>
      </c>
      <c r="T58" s="32">
        <f>'Feb 16 - Mar 28'!$C$20</f>
        <v>1241</v>
      </c>
      <c r="U58" s="32" t="str">
        <f>'Feb 16 - Mar 28'!$R$20</f>
        <v>8A</v>
      </c>
      <c r="V58" s="32" t="str">
        <f>'Feb 16 - Mar 28'!$C$22</f>
        <v>D</v>
      </c>
      <c r="W58" s="34">
        <f>'Feb 16 - Mar 28'!$R$22</f>
        <v>1.5</v>
      </c>
      <c r="BP58" s="31"/>
      <c r="BQ58" s="31"/>
      <c r="BR58" s="31"/>
      <c r="BS58" s="31"/>
      <c r="BT58" s="31"/>
      <c r="BU58" s="31"/>
      <c r="BV58" s="31"/>
      <c r="BW58" s="31"/>
      <c r="BX58" s="31"/>
      <c r="BY58" s="31"/>
    </row>
    <row r="59" spans="1:77" x14ac:dyDescent="0.35">
      <c r="A59" s="33">
        <f t="shared" si="1"/>
        <v>43892</v>
      </c>
      <c r="B59" s="32">
        <f>'Feb 16 - Mar 28'!$C$24</f>
        <v>233</v>
      </c>
      <c r="C59" s="32" t="str">
        <f>'Feb 16 - Mar 28'!$S$24</f>
        <v>D</v>
      </c>
      <c r="D59" s="32">
        <f>'Feb 16 - Mar 28'!$C$4</f>
        <v>380</v>
      </c>
      <c r="E59" s="32" t="str">
        <f>'Feb 16 - Mar 28'!$S$4</f>
        <v>DO</v>
      </c>
      <c r="F59" s="32">
        <f>'Feb 16 - Mar 28'!$C$6</f>
        <v>647</v>
      </c>
      <c r="G59" s="32" t="str">
        <f>'Feb 16 - Mar 28'!$S$6</f>
        <v>4P</v>
      </c>
      <c r="H59" s="32">
        <f>'Feb 16 - Mar 28'!$C$8</f>
        <v>658</v>
      </c>
      <c r="I59" s="32" t="str">
        <f>'Feb 16 - Mar 28'!$S$8</f>
        <v>DO</v>
      </c>
      <c r="J59" s="32">
        <f>'Feb 16 - Mar 28'!$C$10</f>
        <v>761</v>
      </c>
      <c r="K59" s="32" t="str">
        <f>'Feb 16 - Mar 28'!$S$10</f>
        <v>6A</v>
      </c>
      <c r="L59" s="32">
        <f>'Feb 16 - Mar 28'!$C$12</f>
        <v>983</v>
      </c>
      <c r="M59" s="32" t="str">
        <f>'Feb 16 - Mar 28'!$S$12</f>
        <v>DO</v>
      </c>
      <c r="N59" s="32">
        <f>'Feb 16 - Mar 28'!$C$14</f>
        <v>988</v>
      </c>
      <c r="O59" s="32">
        <f>'Feb 16 - Mar 28'!$S$14</f>
        <v>0</v>
      </c>
      <c r="P59" s="32">
        <f>'Feb 16 - Mar 28'!$C$16</f>
        <v>1189</v>
      </c>
      <c r="Q59" s="32" t="str">
        <f>'Feb 16 - Mar 28'!$S$16</f>
        <v>4P</v>
      </c>
      <c r="R59" s="32">
        <f>'Feb 16 - Mar 28'!$C$18</f>
        <v>1039</v>
      </c>
      <c r="S59" s="32" t="str">
        <f>'Feb 16 - Mar 28'!$S$18</f>
        <v>DO</v>
      </c>
      <c r="T59" s="32">
        <f>'Feb 16 - Mar 28'!$C$20</f>
        <v>1241</v>
      </c>
      <c r="U59" s="32" t="str">
        <f>'Feb 16 - Mar 28'!$S$20</f>
        <v>7A</v>
      </c>
      <c r="V59" s="32" t="str">
        <f>'Feb 16 - Mar 28'!$C$22</f>
        <v>D</v>
      </c>
      <c r="W59" s="34">
        <f>'Feb 16 - Mar 28'!$S$22</f>
        <v>1.5</v>
      </c>
      <c r="BP59" s="31"/>
      <c r="BQ59" s="31"/>
      <c r="BR59" s="31"/>
      <c r="BS59" s="31"/>
      <c r="BT59" s="31"/>
      <c r="BU59" s="31"/>
      <c r="BV59" s="31"/>
      <c r="BW59" s="31"/>
      <c r="BX59" s="31"/>
      <c r="BY59" s="31"/>
    </row>
    <row r="60" spans="1:77" x14ac:dyDescent="0.35">
      <c r="A60" s="33">
        <f t="shared" si="1"/>
        <v>43893</v>
      </c>
      <c r="B60" s="32">
        <f>'Feb 16 - Mar 28'!$C$24</f>
        <v>233</v>
      </c>
      <c r="C60" s="32" t="str">
        <f>'Feb 16 - Mar 28'!$T$24</f>
        <v>D</v>
      </c>
      <c r="D60" s="32">
        <f>'Feb 16 - Mar 28'!$C$4</f>
        <v>380</v>
      </c>
      <c r="E60" s="32" t="str">
        <f>'Feb 16 - Mar 28'!$T$4</f>
        <v>5A</v>
      </c>
      <c r="F60" s="32">
        <f>'Feb 16 - Mar 28'!$C$6</f>
        <v>647</v>
      </c>
      <c r="G60" s="32" t="str">
        <f>'Feb 16 - Mar 28'!$T$6</f>
        <v>DO</v>
      </c>
      <c r="H60" s="32">
        <f>'Feb 16 - Mar 28'!$C$8</f>
        <v>658</v>
      </c>
      <c r="I60" s="32" t="str">
        <f>'Feb 16 - Mar 28'!$T$8</f>
        <v>ATW</v>
      </c>
      <c r="J60" s="32">
        <f>'Feb 16 - Mar 28'!$C$10</f>
        <v>761</v>
      </c>
      <c r="K60" s="32" t="str">
        <f>'Feb 16 - Mar 28'!$T$10</f>
        <v>DO</v>
      </c>
      <c r="L60" s="32">
        <f>'Feb 16 - Mar 28'!$C$12</f>
        <v>983</v>
      </c>
      <c r="M60" s="32" t="str">
        <f>'Feb 16 - Mar 28'!$T$12</f>
        <v>3P</v>
      </c>
      <c r="N60" s="32">
        <f>'Feb 16 - Mar 28'!$C$14</f>
        <v>988</v>
      </c>
      <c r="O60" s="32">
        <f>'Feb 16 - Mar 28'!$T$14</f>
        <v>0</v>
      </c>
      <c r="P60" s="32">
        <f>'Feb 16 - Mar 28'!$C$16</f>
        <v>1189</v>
      </c>
      <c r="Q60" s="32" t="str">
        <f>'Feb 16 - Mar 28'!$T$16</f>
        <v>DO</v>
      </c>
      <c r="R60" s="32">
        <f>'Feb 16 - Mar 28'!$C$18</f>
        <v>1039</v>
      </c>
      <c r="S60" s="32" t="str">
        <f>'Feb 16 - Mar 28'!$T$18</f>
        <v>4P</v>
      </c>
      <c r="T60" s="32">
        <f>'Feb 16 - Mar 28'!$C$20</f>
        <v>1241</v>
      </c>
      <c r="U60" s="32" t="str">
        <f>'Feb 16 - Mar 28'!$T$20</f>
        <v>6A</v>
      </c>
      <c r="V60" s="32" t="str">
        <f>'Feb 16 - Mar 28'!$C$22</f>
        <v>D</v>
      </c>
      <c r="W60" s="34">
        <f>'Feb 16 - Mar 28'!$T$22</f>
        <v>2</v>
      </c>
      <c r="BP60" s="31"/>
      <c r="BQ60" s="31"/>
      <c r="BR60" s="31"/>
      <c r="BS60" s="31"/>
      <c r="BT60" s="31"/>
      <c r="BU60" s="31"/>
      <c r="BV60" s="31"/>
      <c r="BW60" s="31"/>
      <c r="BX60" s="31"/>
      <c r="BY60" s="31"/>
    </row>
    <row r="61" spans="1:77" x14ac:dyDescent="0.35">
      <c r="A61" s="33">
        <f t="shared" si="1"/>
        <v>43894</v>
      </c>
      <c r="B61" s="32">
        <f>'Feb 16 - Mar 28'!$C$24</f>
        <v>233</v>
      </c>
      <c r="C61" s="32" t="str">
        <f>'Feb 16 - Mar 28'!$U$24</f>
        <v>D</v>
      </c>
      <c r="D61" s="32">
        <f>'Feb 16 - Mar 28'!$C$4</f>
        <v>380</v>
      </c>
      <c r="E61" s="32" t="str">
        <f>'Feb 16 - Mar 28'!$U$4</f>
        <v>5A</v>
      </c>
      <c r="F61" s="32">
        <f>'Feb 16 - Mar 28'!$C$6</f>
        <v>647</v>
      </c>
      <c r="G61" s="32" t="str">
        <f>'Feb 16 - Mar 28'!$U$6</f>
        <v>DO</v>
      </c>
      <c r="H61" s="32">
        <f>'Feb 16 - Mar 28'!$C$8</f>
        <v>658</v>
      </c>
      <c r="I61" s="32" t="str">
        <f>'Feb 16 - Mar 28'!$U$8</f>
        <v>ATW</v>
      </c>
      <c r="J61" s="32">
        <f>'Feb 16 - Mar 28'!$C$10</f>
        <v>761</v>
      </c>
      <c r="K61" s="32" t="str">
        <f>'Feb 16 - Mar 28'!$U$10</f>
        <v>DO</v>
      </c>
      <c r="L61" s="32">
        <f>'Feb 16 - Mar 28'!$C$12</f>
        <v>983</v>
      </c>
      <c r="M61" s="32" t="str">
        <f>'Feb 16 - Mar 28'!$U$12</f>
        <v>13.5P</v>
      </c>
      <c r="N61" s="32">
        <f>'Feb 16 - Mar 28'!$C$14</f>
        <v>988</v>
      </c>
      <c r="O61" s="32">
        <f>'Feb 16 - Mar 28'!$U$14</f>
        <v>0</v>
      </c>
      <c r="P61" s="32">
        <f>'Feb 16 - Mar 28'!$C$16</f>
        <v>1189</v>
      </c>
      <c r="Q61" s="32" t="str">
        <f>'Feb 16 - Mar 28'!$U$16</f>
        <v>DO</v>
      </c>
      <c r="R61" s="32">
        <f>'Feb 16 - Mar 28'!$C$18</f>
        <v>1039</v>
      </c>
      <c r="S61" s="32" t="str">
        <f>'Feb 16 - Mar 28'!$U$18</f>
        <v>4P</v>
      </c>
      <c r="T61" s="32">
        <f>'Feb 16 - Mar 28'!$C$20</f>
        <v>1241</v>
      </c>
      <c r="U61" s="32" t="str">
        <f>'Feb 16 - Mar 28'!$U$20</f>
        <v>DO</v>
      </c>
      <c r="V61" s="32" t="str">
        <f>'Feb 16 - Mar 28'!$C$22</f>
        <v>D</v>
      </c>
      <c r="W61" s="34">
        <f>'Feb 16 - Mar 28'!$U$22</f>
        <v>2</v>
      </c>
      <c r="BP61" s="31"/>
      <c r="BQ61" s="31"/>
      <c r="BR61" s="31"/>
      <c r="BS61" s="31"/>
      <c r="BT61" s="31"/>
      <c r="BU61" s="31"/>
      <c r="BV61" s="31"/>
      <c r="BW61" s="31"/>
      <c r="BX61" s="31"/>
      <c r="BY61" s="31"/>
    </row>
    <row r="62" spans="1:77" x14ac:dyDescent="0.35">
      <c r="A62" s="33">
        <f t="shared" si="1"/>
        <v>43895</v>
      </c>
      <c r="B62" s="32">
        <f>'Feb 16 - Mar 28'!$C$24</f>
        <v>233</v>
      </c>
      <c r="C62" s="32" t="str">
        <f>'Feb 16 - Mar 28'!$V$24</f>
        <v>D</v>
      </c>
      <c r="D62" s="32">
        <f>'Feb 16 - Mar 28'!$C$4</f>
        <v>380</v>
      </c>
      <c r="E62" s="32" t="str">
        <f>'Feb 16 - Mar 28'!$V$4</f>
        <v>5A</v>
      </c>
      <c r="F62" s="32">
        <f>'Feb 16 - Mar 28'!$C$6</f>
        <v>647</v>
      </c>
      <c r="G62" s="32" t="str">
        <f>'Feb 16 - Mar 28'!$V$6</f>
        <v>DO</v>
      </c>
      <c r="H62" s="32">
        <f>'Feb 16 - Mar 28'!$C$8</f>
        <v>658</v>
      </c>
      <c r="I62" s="32" t="str">
        <f>'Feb 16 - Mar 28'!$V$8</f>
        <v>7A</v>
      </c>
      <c r="J62" s="32">
        <f>'Feb 16 - Mar 28'!$C$10</f>
        <v>761</v>
      </c>
      <c r="K62" s="32" t="str">
        <f>'Feb 16 - Mar 28'!$V$10</f>
        <v>DO</v>
      </c>
      <c r="L62" s="32">
        <f>'Feb 16 - Mar 28'!$C$12</f>
        <v>983</v>
      </c>
      <c r="M62" s="32" t="str">
        <f>'Feb 16 - Mar 28'!$V$12</f>
        <v>5P</v>
      </c>
      <c r="N62" s="32">
        <f>'Feb 16 - Mar 28'!$C$14</f>
        <v>988</v>
      </c>
      <c r="O62" s="32">
        <f>'Feb 16 - Mar 28'!$V$14</f>
        <v>0</v>
      </c>
      <c r="P62" s="32">
        <f>'Feb 16 - Mar 28'!$C$16</f>
        <v>1189</v>
      </c>
      <c r="Q62" s="32" t="str">
        <f>'Feb 16 - Mar 28'!$V$16</f>
        <v>DO</v>
      </c>
      <c r="R62" s="32">
        <f>'Feb 16 - Mar 28'!$C$18</f>
        <v>1039</v>
      </c>
      <c r="S62" s="32" t="str">
        <f>'Feb 16 - Mar 28'!$V$18</f>
        <v>4P</v>
      </c>
      <c r="T62" s="32">
        <f>'Feb 16 - Mar 28'!$C$20</f>
        <v>1241</v>
      </c>
      <c r="U62" s="32" t="str">
        <f>'Feb 16 - Mar 28'!$V$20</f>
        <v>DO</v>
      </c>
      <c r="V62" s="32" t="str">
        <f>'Feb 16 - Mar 28'!$C$22</f>
        <v>D</v>
      </c>
      <c r="W62" s="34">
        <f>'Feb 16 - Mar 28'!$V$22</f>
        <v>2</v>
      </c>
      <c r="BP62" s="31"/>
      <c r="BQ62" s="31"/>
      <c r="BR62" s="31"/>
      <c r="BS62" s="31"/>
      <c r="BT62" s="31"/>
      <c r="BU62" s="31"/>
      <c r="BV62" s="31"/>
      <c r="BW62" s="31"/>
      <c r="BX62" s="31"/>
      <c r="BY62" s="31"/>
    </row>
    <row r="63" spans="1:77" x14ac:dyDescent="0.35">
      <c r="A63" s="33">
        <f t="shared" si="1"/>
        <v>43896</v>
      </c>
      <c r="B63" s="32">
        <f>'Feb 16 - Mar 28'!$C$24</f>
        <v>233</v>
      </c>
      <c r="C63" s="32" t="str">
        <f>'Feb 16 - Mar 28'!$W$24</f>
        <v>DO</v>
      </c>
      <c r="D63" s="32">
        <f>'Feb 16 - Mar 28'!$C$4</f>
        <v>380</v>
      </c>
      <c r="E63" s="32" t="str">
        <f>'Feb 16 - Mar 28'!$W$4</f>
        <v>5A</v>
      </c>
      <c r="F63" s="32">
        <f>'Feb 16 - Mar 28'!$C$6</f>
        <v>647</v>
      </c>
      <c r="G63" s="32" t="str">
        <f>'Feb 16 - Mar 28'!$W$6</f>
        <v>4P</v>
      </c>
      <c r="H63" s="32">
        <f>'Feb 16 - Mar 28'!$C$8</f>
        <v>658</v>
      </c>
      <c r="I63" s="32" t="str">
        <f>'Feb 16 - Mar 28'!$W$8</f>
        <v>7A</v>
      </c>
      <c r="J63" s="32">
        <f>'Feb 16 - Mar 28'!$C$10</f>
        <v>761</v>
      </c>
      <c r="K63" s="32" t="str">
        <f>'Feb 16 - Mar 28'!$W$10</f>
        <v>6A</v>
      </c>
      <c r="L63" s="32">
        <f>'Feb 16 - Mar 28'!$C$12</f>
        <v>983</v>
      </c>
      <c r="M63" s="32" t="str">
        <f>'Feb 16 - Mar 28'!$W$12</f>
        <v>5P</v>
      </c>
      <c r="N63" s="32">
        <f>'Feb 16 - Mar 28'!$C$14</f>
        <v>988</v>
      </c>
      <c r="O63" s="32">
        <f>'Feb 16 - Mar 28'!$W$14</f>
        <v>0</v>
      </c>
      <c r="P63" s="32">
        <f>'Feb 16 - Mar 28'!$C$16</f>
        <v>1189</v>
      </c>
      <c r="Q63" s="32" t="str">
        <f>'Feb 16 - Mar 28'!$W$16</f>
        <v>4P</v>
      </c>
      <c r="R63" s="32">
        <f>'Feb 16 - Mar 28'!$C$18</f>
        <v>1039</v>
      </c>
      <c r="S63" s="32" t="str">
        <f>'Feb 16 - Mar 28'!$W$18</f>
        <v>4P</v>
      </c>
      <c r="T63" s="32">
        <f>'Feb 16 - Mar 28'!$C$20</f>
        <v>1241</v>
      </c>
      <c r="U63" s="32" t="str">
        <f>'Feb 16 - Mar 28'!$W$20</f>
        <v>DO</v>
      </c>
      <c r="V63" s="32" t="str">
        <f>'Feb 16 - Mar 28'!$C$22</f>
        <v>D</v>
      </c>
      <c r="W63" s="34">
        <f>'Feb 16 - Mar 28'!$W$22</f>
        <v>2</v>
      </c>
      <c r="BP63" s="31"/>
      <c r="BQ63" s="31"/>
      <c r="BR63" s="31"/>
      <c r="BS63" s="31"/>
      <c r="BT63" s="31"/>
      <c r="BU63" s="31"/>
      <c r="BV63" s="31"/>
      <c r="BW63" s="31"/>
      <c r="BX63" s="31"/>
      <c r="BY63" s="31"/>
    </row>
    <row r="64" spans="1:77" x14ac:dyDescent="0.35">
      <c r="A64" s="33">
        <f t="shared" si="1"/>
        <v>43897</v>
      </c>
      <c r="B64" s="32">
        <f>'Feb 16 - Mar 28'!$C$24</f>
        <v>233</v>
      </c>
      <c r="C64" s="32" t="str">
        <f>'Feb 16 - Mar 28'!$X$24</f>
        <v>DO</v>
      </c>
      <c r="D64" s="32">
        <f>'Feb 16 - Mar 28'!$C$4</f>
        <v>380</v>
      </c>
      <c r="E64" s="32" t="str">
        <f>'Feb 16 - Mar 28'!$X$4</f>
        <v>DO</v>
      </c>
      <c r="F64" s="32">
        <f>'Feb 16 - Mar 28'!$C$6</f>
        <v>647</v>
      </c>
      <c r="G64" s="32" t="str">
        <f>'Feb 16 - Mar 28'!$X$6</f>
        <v>4P</v>
      </c>
      <c r="H64" s="32">
        <f>'Feb 16 - Mar 28'!$C$8</f>
        <v>658</v>
      </c>
      <c r="I64" s="32" t="str">
        <f>'Feb 16 - Mar 28'!$X$8</f>
        <v>DO</v>
      </c>
      <c r="J64" s="32">
        <f>'Feb 16 - Mar 28'!$C$10</f>
        <v>761</v>
      </c>
      <c r="K64" s="32" t="str">
        <f>'Feb 16 - Mar 28'!$X$10</f>
        <v>6A</v>
      </c>
      <c r="L64" s="32">
        <f>'Feb 16 - Mar 28'!$C$12</f>
        <v>983</v>
      </c>
      <c r="M64" s="32" t="str">
        <f>'Feb 16 - Mar 28'!$X$12</f>
        <v>DO</v>
      </c>
      <c r="N64" s="32">
        <f>'Feb 16 - Mar 28'!$C$14</f>
        <v>988</v>
      </c>
      <c r="O64" s="32">
        <f>'Feb 16 - Mar 28'!$X$14</f>
        <v>0</v>
      </c>
      <c r="P64" s="32">
        <f>'Feb 16 - Mar 28'!$C$16</f>
        <v>1189</v>
      </c>
      <c r="Q64" s="32" t="str">
        <f>'Feb 16 - Mar 28'!$X$16</f>
        <v>4P</v>
      </c>
      <c r="R64" s="32">
        <f>'Feb 16 - Mar 28'!$C$18</f>
        <v>1039</v>
      </c>
      <c r="S64" s="32" t="str">
        <f>'Feb 16 - Mar 28'!$X$18</f>
        <v>DO</v>
      </c>
      <c r="T64" s="32">
        <f>'Feb 16 - Mar 28'!$C$20</f>
        <v>1241</v>
      </c>
      <c r="U64" s="32" t="str">
        <f>'Feb 16 - Mar 28'!$X$20</f>
        <v>8A</v>
      </c>
      <c r="V64" s="32" t="str">
        <f>'Feb 16 - Mar 28'!$C$22</f>
        <v>D</v>
      </c>
      <c r="W64" s="34">
        <f>'Feb 16 - Mar 28'!$X$22</f>
        <v>1.5</v>
      </c>
      <c r="BP64" s="31"/>
      <c r="BQ64" s="31"/>
      <c r="BR64" s="31"/>
      <c r="BS64" s="31"/>
      <c r="BT64" s="31"/>
      <c r="BU64" s="31"/>
      <c r="BV64" s="31"/>
      <c r="BW64" s="31"/>
      <c r="BX64" s="31"/>
      <c r="BY64" s="31"/>
    </row>
    <row r="65" spans="1:77" x14ac:dyDescent="0.35">
      <c r="A65" s="33">
        <f t="shared" si="1"/>
        <v>43898</v>
      </c>
      <c r="B65" s="32">
        <f>'Feb 16 - Mar 28'!$C$24</f>
        <v>233</v>
      </c>
      <c r="C65" s="32" t="str">
        <f>'Feb 16 - Mar 28'!$Y$24</f>
        <v>DO</v>
      </c>
      <c r="D65" s="32">
        <f>'Feb 16 - Mar 28'!$C$4</f>
        <v>380</v>
      </c>
      <c r="E65" s="32" t="str">
        <f>'Feb 16 - Mar 28'!$Y$4</f>
        <v>DO</v>
      </c>
      <c r="F65" s="32">
        <f>'Feb 16 - Mar 28'!$C$6</f>
        <v>647</v>
      </c>
      <c r="G65" s="32" t="str">
        <f>'Feb 16 - Mar 28'!$Y$6</f>
        <v>4P</v>
      </c>
      <c r="H65" s="32">
        <f>'Feb 16 - Mar 28'!$C$8</f>
        <v>658</v>
      </c>
      <c r="I65" s="32" t="str">
        <f>'Feb 16 - Mar 28'!$Y$8</f>
        <v>DO</v>
      </c>
      <c r="J65" s="32">
        <f>'Feb 16 - Mar 28'!$C$10</f>
        <v>761</v>
      </c>
      <c r="K65" s="32" t="str">
        <f>'Feb 16 - Mar 28'!$Y$10</f>
        <v>6A</v>
      </c>
      <c r="L65" s="32">
        <f>'Feb 16 - Mar 28'!$C$12</f>
        <v>983</v>
      </c>
      <c r="M65" s="32" t="str">
        <f>'Feb 16 - Mar 28'!$Y$12</f>
        <v>DO</v>
      </c>
      <c r="N65" s="32">
        <f>'Feb 16 - Mar 28'!$C$14</f>
        <v>988</v>
      </c>
      <c r="O65" s="32">
        <f>'Feb 16 - Mar 28'!$Y$14</f>
        <v>0</v>
      </c>
      <c r="P65" s="32">
        <f>'Feb 16 - Mar 28'!$C$16</f>
        <v>1189</v>
      </c>
      <c r="Q65" s="32" t="str">
        <f>'Feb 16 - Mar 28'!$Y$16</f>
        <v>4P</v>
      </c>
      <c r="R65" s="32">
        <f>'Feb 16 - Mar 28'!$C$18</f>
        <v>1039</v>
      </c>
      <c r="S65" s="32" t="str">
        <f>'Feb 16 - Mar 28'!$Y$18</f>
        <v>DO</v>
      </c>
      <c r="T65" s="32">
        <f>'Feb 16 - Mar 28'!$C$20</f>
        <v>1241</v>
      </c>
      <c r="U65" s="32" t="str">
        <f>'Feb 16 - Mar 28'!$Y$20</f>
        <v>8A</v>
      </c>
      <c r="V65" s="32" t="str">
        <f>'Feb 16 - Mar 28'!$C$22</f>
        <v>D</v>
      </c>
      <c r="W65" s="34">
        <f>'Feb 16 - Mar 28'!$Y$22</f>
        <v>1.5</v>
      </c>
      <c r="BP65" s="31"/>
      <c r="BQ65" s="31"/>
      <c r="BR65" s="31"/>
      <c r="BS65" s="31"/>
      <c r="BT65" s="31"/>
      <c r="BU65" s="31"/>
      <c r="BV65" s="31"/>
      <c r="BW65" s="31"/>
      <c r="BX65" s="31"/>
      <c r="BY65" s="31"/>
    </row>
    <row r="66" spans="1:77" x14ac:dyDescent="0.35">
      <c r="A66" s="33">
        <f t="shared" si="1"/>
        <v>43899</v>
      </c>
      <c r="B66" s="32">
        <f>'Feb 16 - Mar 28'!$C$24</f>
        <v>233</v>
      </c>
      <c r="C66" s="32" t="str">
        <f>'Feb 16 - Mar 28'!$Z$24</f>
        <v>D</v>
      </c>
      <c r="D66" s="32">
        <f>'Feb 16 - Mar 28'!$C$4</f>
        <v>380</v>
      </c>
      <c r="E66" s="32" t="str">
        <f>'Feb 16 - Mar 28'!$Z$4</f>
        <v>DO</v>
      </c>
      <c r="F66" s="32">
        <f>'Feb 16 - Mar 28'!$C$6</f>
        <v>647</v>
      </c>
      <c r="G66" s="32" t="str">
        <f>'Feb 16 - Mar 28'!$Z$6</f>
        <v>5P</v>
      </c>
      <c r="H66" s="32">
        <f>'Feb 16 - Mar 28'!$C$8</f>
        <v>658</v>
      </c>
      <c r="I66" s="32" t="str">
        <f>'Feb 16 - Mar 28'!$Z$8</f>
        <v>DO</v>
      </c>
      <c r="J66" s="32">
        <f>'Feb 16 - Mar 28'!$C$10</f>
        <v>761</v>
      </c>
      <c r="K66" s="32" t="str">
        <f>'Feb 16 - Mar 28'!$Z$10</f>
        <v>5A</v>
      </c>
      <c r="L66" s="32">
        <f>'Feb 16 - Mar 28'!$C$12</f>
        <v>983</v>
      </c>
      <c r="M66" s="32" t="str">
        <f>'Feb 16 - Mar 28'!$Z$12</f>
        <v>DO</v>
      </c>
      <c r="N66" s="32">
        <f>'Feb 16 - Mar 28'!$C$14</f>
        <v>988</v>
      </c>
      <c r="O66" s="32">
        <f>'Feb 16 - Mar 28'!$Z$14</f>
        <v>0</v>
      </c>
      <c r="P66" s="32">
        <f>'Feb 16 - Mar 28'!$C$16</f>
        <v>1189</v>
      </c>
      <c r="Q66" s="32" t="str">
        <f>'Feb 16 - Mar 28'!$Z$16</f>
        <v>4P</v>
      </c>
      <c r="R66" s="32">
        <f>'Feb 16 - Mar 28'!$C$18</f>
        <v>1039</v>
      </c>
      <c r="S66" s="32" t="str">
        <f>'Feb 16 - Mar 28'!$Z$18</f>
        <v>7A</v>
      </c>
      <c r="T66" s="32">
        <f>'Feb 16 - Mar 28'!$C$20</f>
        <v>1241</v>
      </c>
      <c r="U66" s="32" t="str">
        <f>'Feb 16 - Mar 28'!$Z$20</f>
        <v>8A</v>
      </c>
      <c r="V66" s="32" t="str">
        <f>'Feb 16 - Mar 28'!$C$22</f>
        <v>D</v>
      </c>
      <c r="W66" s="34">
        <f>'Feb 16 - Mar 28'!$Z$22</f>
        <v>2.5</v>
      </c>
      <c r="BP66" s="31"/>
      <c r="BQ66" s="31"/>
      <c r="BR66" s="31"/>
      <c r="BS66" s="31"/>
      <c r="BT66" s="31"/>
      <c r="BU66" s="31"/>
      <c r="BV66" s="31"/>
      <c r="BW66" s="31"/>
      <c r="BX66" s="31"/>
      <c r="BY66" s="31"/>
    </row>
    <row r="67" spans="1:77" x14ac:dyDescent="0.35">
      <c r="A67" s="33">
        <f t="shared" si="1"/>
        <v>43900</v>
      </c>
      <c r="B67" s="32">
        <f>'Feb 16 - Mar 28'!$C$24</f>
        <v>233</v>
      </c>
      <c r="C67" s="32" t="str">
        <f>'Feb 16 - Mar 28'!$AA$24</f>
        <v>D</v>
      </c>
      <c r="D67" s="32">
        <f>'Feb 16 - Mar 28'!$C$4</f>
        <v>380</v>
      </c>
      <c r="E67" s="32" t="str">
        <f>'Feb 16 - Mar 28'!$AA$4</f>
        <v>DO</v>
      </c>
      <c r="F67" s="32">
        <f>'Feb 16 - Mar 28'!$C$6</f>
        <v>647</v>
      </c>
      <c r="G67" s="32" t="str">
        <f>'Feb 16 - Mar 28'!$AA$6</f>
        <v>DO</v>
      </c>
      <c r="H67" s="32">
        <f>'Feb 16 - Mar 28'!$C$8</f>
        <v>658</v>
      </c>
      <c r="I67" s="32" t="str">
        <f>'Feb 16 - Mar 28'!$AA$8</f>
        <v>11A</v>
      </c>
      <c r="J67" s="32">
        <f>'Feb 16 - Mar 28'!$C$10</f>
        <v>761</v>
      </c>
      <c r="K67" s="32" t="str">
        <f>'Feb 16 - Mar 28'!$AA$10</f>
        <v>DO</v>
      </c>
      <c r="L67" s="32">
        <f>'Feb 16 - Mar 28'!$C$12</f>
        <v>983</v>
      </c>
      <c r="M67" s="32" t="str">
        <f>'Feb 16 - Mar 28'!$AA$12</f>
        <v>4P</v>
      </c>
      <c r="N67" s="32">
        <f>'Feb 16 - Mar 28'!$C$14</f>
        <v>988</v>
      </c>
      <c r="O67" s="32">
        <f>'Feb 16 - Mar 28'!$AA$14</f>
        <v>0</v>
      </c>
      <c r="P67" s="32">
        <f>'Feb 16 - Mar 28'!$C$16</f>
        <v>1189</v>
      </c>
      <c r="Q67" s="32" t="str">
        <f>'Feb 16 - Mar 28'!$AA$16</f>
        <v>DO</v>
      </c>
      <c r="R67" s="32">
        <f>'Feb 16 - Mar 28'!$C$18</f>
        <v>1039</v>
      </c>
      <c r="S67" s="32" t="str">
        <f>'Feb 16 - Mar 28'!$AA$18</f>
        <v>6A</v>
      </c>
      <c r="T67" s="32">
        <f>'Feb 16 - Mar 28'!$C$20</f>
        <v>1241</v>
      </c>
      <c r="U67" s="32" t="str">
        <f>'Feb 16 - Mar 28'!$AA$20</f>
        <v>ATW</v>
      </c>
      <c r="V67" s="32" t="str">
        <f>'Feb 16 - Mar 28'!$C$22</f>
        <v>D</v>
      </c>
      <c r="W67" s="34">
        <f>'Feb 16 - Mar 28'!$AA$22</f>
        <v>1.5</v>
      </c>
      <c r="BP67" s="31"/>
      <c r="BQ67" s="31"/>
      <c r="BR67" s="31"/>
      <c r="BS67" s="31"/>
      <c r="BT67" s="31"/>
      <c r="BU67" s="31"/>
      <c r="BV67" s="31"/>
      <c r="BW67" s="31"/>
      <c r="BX67" s="31"/>
      <c r="BY67" s="31"/>
    </row>
    <row r="68" spans="1:77" x14ac:dyDescent="0.35">
      <c r="A68" s="33">
        <f t="shared" si="1"/>
        <v>43901</v>
      </c>
      <c r="B68" s="32">
        <f>'Feb 16 - Mar 28'!$C$24</f>
        <v>233</v>
      </c>
      <c r="C68" s="32" t="str">
        <f>'Feb 16 - Mar 28'!$AB$24</f>
        <v>D</v>
      </c>
      <c r="D68" s="32">
        <f>'Feb 16 - Mar 28'!$C$4</f>
        <v>380</v>
      </c>
      <c r="E68" s="32" t="str">
        <f>'Feb 16 - Mar 28'!$AB$4</f>
        <v>12P</v>
      </c>
      <c r="F68" s="32">
        <f>'Feb 16 - Mar 28'!$C$6</f>
        <v>647</v>
      </c>
      <c r="G68" s="32" t="str">
        <f>'Feb 16 - Mar 28'!$AB$6</f>
        <v>DO</v>
      </c>
      <c r="H68" s="32">
        <f>'Feb 16 - Mar 28'!$C$8</f>
        <v>658</v>
      </c>
      <c r="I68" s="32" t="str">
        <f>'Feb 16 - Mar 28'!$AB$8</f>
        <v>7A</v>
      </c>
      <c r="J68" s="32">
        <f>'Feb 16 - Mar 28'!$C$10</f>
        <v>761</v>
      </c>
      <c r="K68" s="32" t="str">
        <f>'Feb 16 - Mar 28'!$AB$10</f>
        <v>DO</v>
      </c>
      <c r="L68" s="32">
        <f>'Feb 16 - Mar 28'!$C$12</f>
        <v>983</v>
      </c>
      <c r="M68" s="32" t="str">
        <f>'Feb 16 - Mar 28'!$AB$12</f>
        <v>5P</v>
      </c>
      <c r="N68" s="32">
        <f>'Feb 16 - Mar 28'!$C$14</f>
        <v>988</v>
      </c>
      <c r="O68" s="32">
        <f>'Feb 16 - Mar 28'!$AB$14</f>
        <v>0</v>
      </c>
      <c r="P68" s="32">
        <f>'Feb 16 - Mar 28'!$C$16</f>
        <v>1189</v>
      </c>
      <c r="Q68" s="32" t="str">
        <f>'Feb 16 - Mar 28'!$AB$16</f>
        <v>DO</v>
      </c>
      <c r="R68" s="32">
        <f>'Feb 16 - Mar 28'!$C$18</f>
        <v>1039</v>
      </c>
      <c r="S68" s="32" t="str">
        <f>'Feb 16 - Mar 28'!$AB$18</f>
        <v>5A</v>
      </c>
      <c r="T68" s="32">
        <f>'Feb 16 - Mar 28'!$C$20</f>
        <v>1241</v>
      </c>
      <c r="U68" s="32" t="str">
        <f>'Feb 16 - Mar 28'!$AB$20</f>
        <v>AL</v>
      </c>
      <c r="V68" s="32" t="str">
        <f>'Feb 16 - Mar 28'!$C$22</f>
        <v>D</v>
      </c>
      <c r="W68" s="34">
        <f>'Feb 16 - Mar 28'!$AB$22</f>
        <v>2</v>
      </c>
      <c r="BP68" s="31"/>
      <c r="BQ68" s="31"/>
      <c r="BR68" s="31"/>
      <c r="BS68" s="31"/>
      <c r="BT68" s="31"/>
      <c r="BU68" s="31"/>
      <c r="BV68" s="31"/>
      <c r="BW68" s="31"/>
      <c r="BX68" s="31"/>
      <c r="BY68" s="31"/>
    </row>
    <row r="69" spans="1:77" x14ac:dyDescent="0.35">
      <c r="A69" s="33">
        <f t="shared" si="1"/>
        <v>43902</v>
      </c>
      <c r="B69" s="32">
        <f>'Feb 16 - Mar 28'!$C$24</f>
        <v>233</v>
      </c>
      <c r="C69" s="32" t="str">
        <f>'Feb 16 - Mar 28'!$AC$24</f>
        <v>D</v>
      </c>
      <c r="D69" s="32">
        <f>'Feb 16 - Mar 28'!$C$4</f>
        <v>380</v>
      </c>
      <c r="E69" s="32" t="str">
        <f>'Feb 16 - Mar 28'!$AC$4</f>
        <v>7.5A</v>
      </c>
      <c r="F69" s="32">
        <f>'Feb 16 - Mar 28'!$C$6</f>
        <v>647</v>
      </c>
      <c r="G69" s="32" t="str">
        <f>'Feb 16 - Mar 28'!$AC$6</f>
        <v>10A</v>
      </c>
      <c r="H69" s="32">
        <f>'Feb 16 - Mar 28'!$C$8</f>
        <v>658</v>
      </c>
      <c r="I69" s="32" t="str">
        <f>'Feb 16 - Mar 28'!$AC$8</f>
        <v>11A</v>
      </c>
      <c r="J69" s="32">
        <f>'Feb 16 - Mar 28'!$C$10</f>
        <v>761</v>
      </c>
      <c r="K69" s="32" t="str">
        <f>'Feb 16 - Mar 28'!$AC$10</f>
        <v>DO</v>
      </c>
      <c r="L69" s="32">
        <f>'Feb 16 - Mar 28'!$C$12</f>
        <v>983</v>
      </c>
      <c r="M69" s="32" t="str">
        <f>'Feb 16 - Mar 28'!$AC$12</f>
        <v>4P</v>
      </c>
      <c r="N69" s="32">
        <f>'Feb 16 - Mar 28'!$C$14</f>
        <v>988</v>
      </c>
      <c r="O69" s="32">
        <f>'Feb 16 - Mar 28'!$AC$14</f>
        <v>0</v>
      </c>
      <c r="P69" s="32">
        <f>'Feb 16 - Mar 28'!$C$16</f>
        <v>1189</v>
      </c>
      <c r="Q69" s="32" t="str">
        <f>'Feb 16 - Mar 28'!$AC$16</f>
        <v>DO</v>
      </c>
      <c r="R69" s="32">
        <f>'Feb 16 - Mar 28'!$C$18</f>
        <v>1039</v>
      </c>
      <c r="S69" s="32" t="str">
        <f>'Feb 16 - Mar 28'!$AC$18</f>
        <v>6A</v>
      </c>
      <c r="T69" s="32">
        <f>'Feb 16 - Mar 28'!$C$20</f>
        <v>1241</v>
      </c>
      <c r="U69" s="32" t="str">
        <f>'Feb 16 - Mar 28'!$AC$20</f>
        <v>DO</v>
      </c>
      <c r="V69" s="32" t="str">
        <f>'Feb 16 - Mar 28'!$C$22</f>
        <v>D</v>
      </c>
      <c r="W69" s="34">
        <f>'Feb 16 - Mar 28'!$AC$22</f>
        <v>2</v>
      </c>
      <c r="BP69" s="31"/>
      <c r="BQ69" s="31"/>
      <c r="BR69" s="31"/>
      <c r="BS69" s="31"/>
      <c r="BT69" s="31"/>
      <c r="BU69" s="31"/>
      <c r="BV69" s="31"/>
      <c r="BW69" s="31"/>
      <c r="BX69" s="31"/>
      <c r="BY69" s="31"/>
    </row>
    <row r="70" spans="1:77" x14ac:dyDescent="0.35">
      <c r="A70" s="33">
        <f t="shared" si="1"/>
        <v>43903</v>
      </c>
      <c r="B70" s="32">
        <f>'Feb 16 - Mar 28'!$C$24</f>
        <v>233</v>
      </c>
      <c r="C70" s="32" t="str">
        <f>'Feb 16 - Mar 28'!$AD$24</f>
        <v>DO</v>
      </c>
      <c r="D70" s="32">
        <f>'Feb 16 - Mar 28'!$C$4</f>
        <v>380</v>
      </c>
      <c r="E70" s="32" t="str">
        <f>'Feb 16 - Mar 28'!$AD$4</f>
        <v>4P</v>
      </c>
      <c r="F70" s="32">
        <f>'Feb 16 - Mar 28'!$C$6</f>
        <v>647</v>
      </c>
      <c r="G70" s="32" t="str">
        <f>'Feb 16 - Mar 28'!$AD$6</f>
        <v>6A</v>
      </c>
      <c r="H70" s="32">
        <f>'Feb 16 - Mar 28'!$C$8</f>
        <v>658</v>
      </c>
      <c r="I70" s="32" t="str">
        <f>'Feb 16 - Mar 28'!$AD$8</f>
        <v>7A</v>
      </c>
      <c r="J70" s="32">
        <f>'Feb 16 - Mar 28'!$C$10</f>
        <v>761</v>
      </c>
      <c r="K70" s="32" t="str">
        <f>'Feb 16 - Mar 28'!$AD$10</f>
        <v>5A</v>
      </c>
      <c r="L70" s="32">
        <f>'Feb 16 - Mar 28'!$C$12</f>
        <v>983</v>
      </c>
      <c r="M70" s="32" t="str">
        <f>'Feb 16 - Mar 28'!$AD$12</f>
        <v>5P</v>
      </c>
      <c r="N70" s="32">
        <f>'Feb 16 - Mar 28'!$C$14</f>
        <v>988</v>
      </c>
      <c r="O70" s="32">
        <f>'Feb 16 - Mar 28'!$AD$14</f>
        <v>0</v>
      </c>
      <c r="P70" s="32">
        <f>'Feb 16 - Mar 28'!$C$16</f>
        <v>1189</v>
      </c>
      <c r="Q70" s="32" t="str">
        <f>'Feb 16 - Mar 28'!$AD$16</f>
        <v>2P</v>
      </c>
      <c r="R70" s="32">
        <f>'Feb 16 - Mar 28'!$C$18</f>
        <v>1039</v>
      </c>
      <c r="S70" s="32" t="str">
        <f>'Feb 16 - Mar 28'!$AD$18</f>
        <v>DO</v>
      </c>
      <c r="T70" s="32">
        <f>'Feb 16 - Mar 28'!$C$20</f>
        <v>1241</v>
      </c>
      <c r="U70" s="32" t="str">
        <f>'Feb 16 - Mar 28'!$AD$20</f>
        <v>DO</v>
      </c>
      <c r="V70" s="32" t="str">
        <f>'Feb 16 - Mar 28'!$C$22</f>
        <v>D</v>
      </c>
      <c r="W70" s="34">
        <f>'Feb 16 - Mar 28'!$AD$22</f>
        <v>2</v>
      </c>
      <c r="BP70" s="31"/>
      <c r="BQ70" s="31"/>
      <c r="BR70" s="31"/>
      <c r="BS70" s="31"/>
      <c r="BT70" s="31"/>
      <c r="BU70" s="31"/>
      <c r="BV70" s="31"/>
      <c r="BW70" s="31"/>
      <c r="BX70" s="31"/>
      <c r="BY70" s="31"/>
    </row>
    <row r="71" spans="1:77" x14ac:dyDescent="0.35">
      <c r="A71" s="33">
        <f t="shared" si="1"/>
        <v>43904</v>
      </c>
      <c r="B71" s="32">
        <f>'Feb 16 - Mar 28'!$C$24</f>
        <v>233</v>
      </c>
      <c r="C71" s="32" t="str">
        <f>'Feb 16 - Mar 28'!$AE$24</f>
        <v>DO</v>
      </c>
      <c r="D71" s="32">
        <f>'Feb 16 - Mar 28'!$C$4</f>
        <v>380</v>
      </c>
      <c r="E71" s="32" t="str">
        <f>'Feb 16 - Mar 28'!$AE$4</f>
        <v>4P</v>
      </c>
      <c r="F71" s="32">
        <f>'Feb 16 - Mar 28'!$C$6</f>
        <v>647</v>
      </c>
      <c r="G71" s="32" t="str">
        <f>'Feb 16 - Mar 28'!$AE$6</f>
        <v>DO</v>
      </c>
      <c r="H71" s="32">
        <f>'Feb 16 - Mar 28'!$C$8</f>
        <v>658</v>
      </c>
      <c r="I71" s="32" t="str">
        <f>'Feb 16 - Mar 28'!$AE$8</f>
        <v>DO</v>
      </c>
      <c r="J71" s="32">
        <f>'Feb 16 - Mar 28'!$C$10</f>
        <v>761</v>
      </c>
      <c r="K71" s="32" t="str">
        <f>'Feb 16 - Mar 28'!$AE$10</f>
        <v>6A</v>
      </c>
      <c r="L71" s="32">
        <f>'Feb 16 - Mar 28'!$C$12</f>
        <v>983</v>
      </c>
      <c r="M71" s="32" t="str">
        <f>'Feb 16 - Mar 28'!$AE$12</f>
        <v>DO</v>
      </c>
      <c r="N71" s="32">
        <f>'Feb 16 - Mar 28'!$C$14</f>
        <v>988</v>
      </c>
      <c r="O71" s="32">
        <f>'Feb 16 - Mar 28'!$AE$14</f>
        <v>0</v>
      </c>
      <c r="P71" s="32">
        <f>'Feb 16 - Mar 28'!$C$16</f>
        <v>1189</v>
      </c>
      <c r="Q71" s="32" t="str">
        <f>'Feb 16 - Mar 28'!$AE$16</f>
        <v>11A</v>
      </c>
      <c r="R71" s="32">
        <f>'Feb 16 - Mar 28'!$C$18</f>
        <v>1039</v>
      </c>
      <c r="S71" s="32" t="str">
        <f>'Feb 16 - Mar 28'!$AE$18</f>
        <v>DO</v>
      </c>
      <c r="T71" s="32">
        <f>'Feb 16 - Mar 28'!$C$20</f>
        <v>1241</v>
      </c>
      <c r="U71" s="32" t="str">
        <f>'Feb 16 - Mar 28'!$AE$20</f>
        <v>DO</v>
      </c>
      <c r="V71" s="32" t="str">
        <f>'Feb 16 - Mar 28'!$C$22</f>
        <v>D</v>
      </c>
      <c r="W71" s="34">
        <f>'Feb 16 - Mar 28'!$AE$22</f>
        <v>1.5</v>
      </c>
      <c r="BP71" s="31"/>
      <c r="BQ71" s="31"/>
      <c r="BR71" s="31"/>
      <c r="BS71" s="31"/>
      <c r="BT71" s="31"/>
      <c r="BU71" s="31"/>
      <c r="BV71" s="31"/>
      <c r="BW71" s="31"/>
      <c r="BX71" s="31"/>
      <c r="BY71" s="31"/>
    </row>
    <row r="72" spans="1:77" x14ac:dyDescent="0.35">
      <c r="A72" s="33">
        <f t="shared" si="1"/>
        <v>43905</v>
      </c>
      <c r="B72" s="32">
        <f>'Feb 16 - Mar 28'!$C$24</f>
        <v>233</v>
      </c>
      <c r="C72" s="32" t="str">
        <f>'Feb 16 - Mar 28'!$AF$24</f>
        <v>DO</v>
      </c>
      <c r="D72" s="32">
        <f>'Feb 16 - Mar 28'!$C$4</f>
        <v>380</v>
      </c>
      <c r="E72" s="32" t="str">
        <f>'Feb 16 - Mar 28'!$AF$4</f>
        <v>DO</v>
      </c>
      <c r="F72" s="32">
        <f>'Feb 16 - Mar 28'!$C$6</f>
        <v>647</v>
      </c>
      <c r="G72" s="32" t="str">
        <f>'Feb 16 - Mar 28'!$AF$6</f>
        <v>4P</v>
      </c>
      <c r="H72" s="32">
        <f>'Feb 16 - Mar 28'!$C$8</f>
        <v>658</v>
      </c>
      <c r="I72" s="32" t="str">
        <f>'Feb 16 - Mar 28'!$AF$8</f>
        <v>7A</v>
      </c>
      <c r="J72" s="32">
        <f>'Feb 16 - Mar 28'!$C$10</f>
        <v>761</v>
      </c>
      <c r="K72" s="32" t="str">
        <f>'Feb 16 - Mar 28'!$AF$10</f>
        <v>5A</v>
      </c>
      <c r="L72" s="32">
        <f>'Feb 16 - Mar 28'!$C$12</f>
        <v>983</v>
      </c>
      <c r="M72" s="32" t="str">
        <f>'Feb 16 - Mar 28'!$AF$12</f>
        <v>DO</v>
      </c>
      <c r="N72" s="32">
        <f>'Feb 16 - Mar 28'!$C$14</f>
        <v>988</v>
      </c>
      <c r="O72" s="32">
        <f>'Feb 16 - Mar 28'!$AF$14</f>
        <v>0</v>
      </c>
      <c r="P72" s="32">
        <f>'Feb 16 - Mar 28'!$C$16</f>
        <v>1189</v>
      </c>
      <c r="Q72" s="32" t="str">
        <f>'Feb 16 - Mar 28'!$AF$16</f>
        <v>4P</v>
      </c>
      <c r="R72" s="32">
        <f>'Feb 16 - Mar 28'!$C$18</f>
        <v>1039</v>
      </c>
      <c r="S72" s="32" t="str">
        <f>'Feb 16 - Mar 28'!$AF$18</f>
        <v>DO</v>
      </c>
      <c r="T72" s="32">
        <f>'Feb 16 - Mar 28'!$C$20</f>
        <v>1241</v>
      </c>
      <c r="U72" s="32" t="str">
        <f>'Feb 16 - Mar 28'!$AF$20</f>
        <v>2P</v>
      </c>
      <c r="V72" s="32" t="str">
        <f>'Feb 16 - Mar 28'!$C$22</f>
        <v>D</v>
      </c>
      <c r="W72" s="34">
        <f>'Feb 16 - Mar 28'!$AF$22</f>
        <v>2</v>
      </c>
      <c r="BP72" s="31"/>
      <c r="BQ72" s="31"/>
      <c r="BR72" s="31"/>
      <c r="BS72" s="31"/>
      <c r="BT72" s="31"/>
      <c r="BU72" s="31"/>
      <c r="BV72" s="31"/>
      <c r="BW72" s="31"/>
      <c r="BX72" s="31"/>
      <c r="BY72" s="31"/>
    </row>
    <row r="73" spans="1:77" x14ac:dyDescent="0.35">
      <c r="A73" s="33">
        <f t="shared" si="1"/>
        <v>43906</v>
      </c>
      <c r="B73" s="32">
        <f>'Feb 16 - Mar 28'!$C$24</f>
        <v>233</v>
      </c>
      <c r="C73" s="32" t="str">
        <f>'Feb 16 - Mar 28'!$AG$24</f>
        <v>D</v>
      </c>
      <c r="D73" s="32">
        <f>'Feb 16 - Mar 28'!$C$4</f>
        <v>380</v>
      </c>
      <c r="E73" s="32" t="str">
        <f>'Feb 16 - Mar 28'!$AG$4</f>
        <v>DO</v>
      </c>
      <c r="F73" s="32">
        <f>'Feb 16 - Mar 28'!$C$6</f>
        <v>647</v>
      </c>
      <c r="G73" s="32" t="str">
        <f>'Feb 16 - Mar 28'!$AG$6</f>
        <v>4P</v>
      </c>
      <c r="H73" s="32">
        <f>'Feb 16 - Mar 28'!$C$8</f>
        <v>658</v>
      </c>
      <c r="I73" s="32" t="str">
        <f>'Feb 16 - Mar 28'!$AG$8</f>
        <v>DO</v>
      </c>
      <c r="J73" s="32">
        <f>'Feb 16 - Mar 28'!$C$10</f>
        <v>761</v>
      </c>
      <c r="K73" s="32" t="str">
        <f>'Feb 16 - Mar 28'!$AG$10</f>
        <v>5A</v>
      </c>
      <c r="L73" s="32">
        <f>'Feb 16 - Mar 28'!$C$12</f>
        <v>983</v>
      </c>
      <c r="M73" s="32" t="str">
        <f>'Feb 16 - Mar 28'!$AG$12</f>
        <v>DO</v>
      </c>
      <c r="N73" s="32">
        <f>'Feb 16 - Mar 28'!$C$14</f>
        <v>988</v>
      </c>
      <c r="O73" s="32" t="str">
        <f>'Feb 16 - Mar 28'!$AG$14</f>
        <v>7A</v>
      </c>
      <c r="P73" s="32">
        <f>'Feb 16 - Mar 28'!$C$16</f>
        <v>1189</v>
      </c>
      <c r="Q73" s="32" t="str">
        <f>'Feb 16 - Mar 28'!$AG$16</f>
        <v>4P</v>
      </c>
      <c r="R73" s="32">
        <f>'Feb 16 - Mar 28'!$C$18</f>
        <v>1039</v>
      </c>
      <c r="S73" s="32" t="str">
        <f>'Feb 16 - Mar 28'!$AG$18</f>
        <v>DO</v>
      </c>
      <c r="T73" s="32">
        <f>'Feb 16 - Mar 28'!$C$20</f>
        <v>1241</v>
      </c>
      <c r="U73" s="32" t="str">
        <f>'Feb 16 - Mar 28'!$AG$20</f>
        <v>2P</v>
      </c>
      <c r="V73" s="32" t="str">
        <f>'Feb 16 - Mar 28'!$C$22</f>
        <v>D</v>
      </c>
      <c r="W73" s="34">
        <f>'Feb 16 - Mar 28'!$AG$22</f>
        <v>2</v>
      </c>
      <c r="BP73" s="31"/>
      <c r="BQ73" s="31"/>
      <c r="BR73" s="31"/>
      <c r="BS73" s="31"/>
      <c r="BT73" s="31"/>
      <c r="BU73" s="31"/>
      <c r="BV73" s="31"/>
      <c r="BW73" s="31"/>
      <c r="BX73" s="31"/>
      <c r="BY73" s="31"/>
    </row>
    <row r="74" spans="1:77" x14ac:dyDescent="0.35">
      <c r="A74" s="33">
        <f t="shared" si="1"/>
        <v>43907</v>
      </c>
      <c r="B74" s="32">
        <f>'Feb 16 - Mar 28'!$C$24</f>
        <v>233</v>
      </c>
      <c r="C74" s="32" t="str">
        <f>'Feb 16 - Mar 28'!$AH$24</f>
        <v>D</v>
      </c>
      <c r="D74" s="32">
        <f>'Feb 16 - Mar 28'!$C$4</f>
        <v>380</v>
      </c>
      <c r="E74" s="32" t="str">
        <f>'Feb 16 - Mar 28'!$AH$4</f>
        <v>4P</v>
      </c>
      <c r="F74" s="32">
        <f>'Feb 16 - Mar 28'!$C$6</f>
        <v>647</v>
      </c>
      <c r="G74" s="32" t="str">
        <f>'Feb 16 - Mar 28'!$AH$6</f>
        <v>DO</v>
      </c>
      <c r="H74" s="32">
        <f>'Feb 16 - Mar 28'!$C$8</f>
        <v>658</v>
      </c>
      <c r="I74" s="32" t="str">
        <f>'Feb 16 - Mar 28'!$AH$8</f>
        <v>7A</v>
      </c>
      <c r="J74" s="32">
        <f>'Feb 16 - Mar 28'!$C$10</f>
        <v>761</v>
      </c>
      <c r="K74" s="32" t="str">
        <f>'Feb 16 - Mar 28'!$AH$10</f>
        <v>DO</v>
      </c>
      <c r="L74" s="32">
        <f>'Feb 16 - Mar 28'!$C$12</f>
        <v>983</v>
      </c>
      <c r="M74" s="32" t="str">
        <f>'Feb 16 - Mar 28'!$AH$12</f>
        <v>5P</v>
      </c>
      <c r="N74" s="32">
        <f>'Feb 16 - Mar 28'!$C$14</f>
        <v>988</v>
      </c>
      <c r="O74" s="32" t="str">
        <f>'Feb 16 - Mar 28'!$AH$14</f>
        <v>DO</v>
      </c>
      <c r="P74" s="32">
        <f>'Feb 16 - Mar 28'!$C$16</f>
        <v>1189</v>
      </c>
      <c r="Q74" s="32" t="str">
        <f>'Feb 16 - Mar 28'!$AH$16</f>
        <v>DO</v>
      </c>
      <c r="R74" s="32">
        <f>'Feb 16 - Mar 28'!$C$18</f>
        <v>1039</v>
      </c>
      <c r="S74" s="32" t="str">
        <f>'Feb 16 - Mar 28'!$AH$18</f>
        <v>5A</v>
      </c>
      <c r="T74" s="32">
        <f>'Feb 16 - Mar 28'!$C$20</f>
        <v>1241</v>
      </c>
      <c r="U74" s="32" t="str">
        <f>'Feb 16 - Mar 28'!$AH$20</f>
        <v>2P</v>
      </c>
      <c r="V74" s="32" t="str">
        <f>'Feb 16 - Mar 28'!$C$22</f>
        <v>D</v>
      </c>
      <c r="W74" s="34">
        <f>'Feb 16 - Mar 28'!$AH$22</f>
        <v>2</v>
      </c>
      <c r="BP74" s="31"/>
      <c r="BQ74" s="31"/>
      <c r="BR74" s="31"/>
      <c r="BS74" s="31"/>
      <c r="BT74" s="31"/>
      <c r="BU74" s="31"/>
      <c r="BV74" s="31"/>
      <c r="BW74" s="31"/>
      <c r="BX74" s="31"/>
      <c r="BY74" s="31"/>
    </row>
    <row r="75" spans="1:77" x14ac:dyDescent="0.35">
      <c r="A75" s="33">
        <f t="shared" si="1"/>
        <v>43908</v>
      </c>
      <c r="B75" s="32">
        <f>'Feb 16 - Mar 28'!$C$24</f>
        <v>233</v>
      </c>
      <c r="C75" s="32" t="str">
        <f>'Feb 16 - Mar 28'!$AI$24</f>
        <v>D</v>
      </c>
      <c r="D75" s="32">
        <f>'Feb 16 - Mar 28'!$C$4</f>
        <v>380</v>
      </c>
      <c r="E75" s="32" t="str">
        <f>'Feb 16 - Mar 28'!$AI$4</f>
        <v>4P</v>
      </c>
      <c r="F75" s="32">
        <f>'Feb 16 - Mar 28'!$C$6</f>
        <v>647</v>
      </c>
      <c r="G75" s="32" t="str">
        <f>'Feb 16 - Mar 28'!$AI$6</f>
        <v>DO</v>
      </c>
      <c r="H75" s="32">
        <f>'Feb 16 - Mar 28'!$C$8</f>
        <v>658</v>
      </c>
      <c r="I75" s="32" t="str">
        <f>'Feb 16 - Mar 28'!$AI$8</f>
        <v>7A</v>
      </c>
      <c r="J75" s="32">
        <f>'Feb 16 - Mar 28'!$C$10</f>
        <v>761</v>
      </c>
      <c r="K75" s="32" t="str">
        <f>'Feb 16 - Mar 28'!$AI$10</f>
        <v>DO</v>
      </c>
      <c r="L75" s="32">
        <f>'Feb 16 - Mar 28'!$C$12</f>
        <v>983</v>
      </c>
      <c r="M75" s="32" t="str">
        <f>'Feb 16 - Mar 28'!$AI$12</f>
        <v>5P</v>
      </c>
      <c r="N75" s="32">
        <f>'Feb 16 - Mar 28'!$C$14</f>
        <v>988</v>
      </c>
      <c r="O75" s="32" t="str">
        <f>'Feb 16 - Mar 28'!$AI$14</f>
        <v>DO</v>
      </c>
      <c r="P75" s="32">
        <f>'Feb 16 - Mar 28'!$C$16</f>
        <v>1189</v>
      </c>
      <c r="Q75" s="32" t="str">
        <f>'Feb 16 - Mar 28'!$AI$16</f>
        <v>DO</v>
      </c>
      <c r="R75" s="32">
        <f>'Feb 16 - Mar 28'!$C$18</f>
        <v>1039</v>
      </c>
      <c r="S75" s="32" t="str">
        <f>'Feb 16 - Mar 28'!$AI$18</f>
        <v>5A</v>
      </c>
      <c r="T75" s="32">
        <f>'Feb 16 - Mar 28'!$C$20</f>
        <v>1241</v>
      </c>
      <c r="U75" s="32" t="str">
        <f>'Feb 16 - Mar 28'!$AI$20</f>
        <v>DO</v>
      </c>
      <c r="V75" s="32" t="str">
        <f>'Feb 16 - Mar 28'!$C$22</f>
        <v>D</v>
      </c>
      <c r="W75" s="34">
        <f>'Feb 16 - Mar 28'!$AI$22</f>
        <v>2</v>
      </c>
      <c r="BP75" s="31"/>
      <c r="BQ75" s="31"/>
      <c r="BR75" s="31"/>
      <c r="BS75" s="31"/>
      <c r="BT75" s="31"/>
      <c r="BU75" s="31"/>
      <c r="BV75" s="31"/>
      <c r="BW75" s="31"/>
      <c r="BX75" s="31"/>
      <c r="BY75" s="31"/>
    </row>
    <row r="76" spans="1:77" x14ac:dyDescent="0.35">
      <c r="A76" s="33">
        <f t="shared" si="1"/>
        <v>43909</v>
      </c>
      <c r="B76" s="32">
        <f>'Feb 16 - Mar 28'!$C$24</f>
        <v>233</v>
      </c>
      <c r="C76" s="32" t="str">
        <f>'Feb 16 - Mar 28'!$AJ$24</f>
        <v>D</v>
      </c>
      <c r="D76" s="32">
        <f>'Feb 16 - Mar 28'!$C$4</f>
        <v>380</v>
      </c>
      <c r="E76" s="32" t="str">
        <f>'Feb 16 - Mar 28'!$AJ$4</f>
        <v>4P</v>
      </c>
      <c r="F76" s="32">
        <f>'Feb 16 - Mar 28'!$C$6</f>
        <v>647</v>
      </c>
      <c r="G76" s="32" t="str">
        <f>'Feb 16 - Mar 28'!$AJ$6</f>
        <v>DO</v>
      </c>
      <c r="H76" s="32">
        <f>'Feb 16 - Mar 28'!$C$8</f>
        <v>658</v>
      </c>
      <c r="I76" s="32" t="str">
        <f>'Feb 16 - Mar 28'!$AJ$8</f>
        <v>7A</v>
      </c>
      <c r="J76" s="32">
        <f>'Feb 16 - Mar 28'!$C$10</f>
        <v>761</v>
      </c>
      <c r="K76" s="32" t="str">
        <f>'Feb 16 - Mar 28'!$AJ$10</f>
        <v>DO</v>
      </c>
      <c r="L76" s="32">
        <f>'Feb 16 - Mar 28'!$C$12</f>
        <v>983</v>
      </c>
      <c r="M76" s="32" t="str">
        <f>'Feb 16 - Mar 28'!$AJ$12</f>
        <v>5P</v>
      </c>
      <c r="N76" s="32">
        <f>'Feb 16 - Mar 28'!$C$14</f>
        <v>988</v>
      </c>
      <c r="O76" s="32" t="str">
        <f>'Feb 16 - Mar 28'!$AJ$14</f>
        <v>DO</v>
      </c>
      <c r="P76" s="32">
        <f>'Feb 16 - Mar 28'!$C$16</f>
        <v>1189</v>
      </c>
      <c r="Q76" s="32" t="str">
        <f>'Feb 16 - Mar 28'!$AJ$16</f>
        <v>DO</v>
      </c>
      <c r="R76" s="32">
        <f>'Feb 16 - Mar 28'!$C$18</f>
        <v>1039</v>
      </c>
      <c r="S76" s="32" t="str">
        <f>'Feb 16 - Mar 28'!$AJ$18</f>
        <v>5A</v>
      </c>
      <c r="T76" s="32">
        <f>'Feb 16 - Mar 28'!$C$20</f>
        <v>1241</v>
      </c>
      <c r="U76" s="32" t="str">
        <f>'Feb 16 - Mar 28'!$AJ$20</f>
        <v>DO</v>
      </c>
      <c r="V76" s="32" t="str">
        <f>'Feb 16 - Mar 28'!$C$22</f>
        <v>D</v>
      </c>
      <c r="W76" s="34">
        <f>'Feb 16 - Mar 28'!$AJ$22</f>
        <v>2</v>
      </c>
      <c r="BP76" s="31"/>
      <c r="BQ76" s="31"/>
      <c r="BR76" s="31"/>
      <c r="BS76" s="31"/>
      <c r="BT76" s="31"/>
      <c r="BU76" s="31"/>
      <c r="BV76" s="31"/>
      <c r="BW76" s="31"/>
      <c r="BX76" s="31"/>
      <c r="BY76" s="31"/>
    </row>
    <row r="77" spans="1:77" x14ac:dyDescent="0.35">
      <c r="A77" s="33">
        <f t="shared" si="1"/>
        <v>43910</v>
      </c>
      <c r="B77" s="32">
        <f>'Feb 16 - Mar 28'!$C$24</f>
        <v>233</v>
      </c>
      <c r="C77" s="32" t="str">
        <f>'Feb 16 - Mar 28'!$AK$24</f>
        <v>DO</v>
      </c>
      <c r="D77" s="32">
        <f>'Feb 16 - Mar 28'!$C$4</f>
        <v>380</v>
      </c>
      <c r="E77" s="32" t="str">
        <f>'Feb 16 - Mar 28'!$AK$4</f>
        <v>4P</v>
      </c>
      <c r="F77" s="32">
        <f>'Feb 16 - Mar 28'!$C$6</f>
        <v>647</v>
      </c>
      <c r="G77" s="32" t="str">
        <f>'Feb 16 - Mar 28'!$AK$6</f>
        <v>5P</v>
      </c>
      <c r="H77" s="32">
        <f>'Feb 16 - Mar 28'!$C$8</f>
        <v>658</v>
      </c>
      <c r="I77" s="32" t="str">
        <f>'Feb 16 - Mar 28'!$AK$8</f>
        <v>DO</v>
      </c>
      <c r="J77" s="32">
        <f>'Feb 16 - Mar 28'!$C$10</f>
        <v>761</v>
      </c>
      <c r="K77" s="32" t="str">
        <f>'Feb 16 - Mar 28'!$AK$10</f>
        <v>5A</v>
      </c>
      <c r="L77" s="32">
        <f>'Feb 16 - Mar 28'!$C$12</f>
        <v>983</v>
      </c>
      <c r="M77" s="32" t="str">
        <f>'Feb 16 - Mar 28'!$AK$12</f>
        <v>5P</v>
      </c>
      <c r="N77" s="32">
        <f>'Feb 16 - Mar 28'!$C$14</f>
        <v>988</v>
      </c>
      <c r="O77" s="32" t="str">
        <f>'Feb 16 - Mar 28'!$AK$14</f>
        <v>7A</v>
      </c>
      <c r="P77" s="32">
        <f>'Feb 16 - Mar 28'!$C$16</f>
        <v>1189</v>
      </c>
      <c r="Q77" s="32" t="str">
        <f>'Feb 16 - Mar 28'!$AK$16</f>
        <v>7A</v>
      </c>
      <c r="R77" s="32">
        <f>'Feb 16 - Mar 28'!$C$18</f>
        <v>1039</v>
      </c>
      <c r="S77" s="32" t="str">
        <f>'Feb 16 - Mar 28'!$AK$18</f>
        <v>5A</v>
      </c>
      <c r="T77" s="32">
        <f>'Feb 16 - Mar 28'!$C$20</f>
        <v>1241</v>
      </c>
      <c r="U77" s="32" t="str">
        <f>'Feb 16 - Mar 28'!$AK$20</f>
        <v>DO</v>
      </c>
      <c r="V77" s="32" t="str">
        <f>'Feb 16 - Mar 28'!$C$22</f>
        <v>D</v>
      </c>
      <c r="W77" s="34">
        <f>'Feb 16 - Mar 28'!$AK$22</f>
        <v>3</v>
      </c>
      <c r="BP77" s="31"/>
      <c r="BQ77" s="31"/>
      <c r="BR77" s="31"/>
      <c r="BS77" s="31"/>
      <c r="BT77" s="31"/>
      <c r="BU77" s="31"/>
      <c r="BV77" s="31"/>
      <c r="BW77" s="31"/>
      <c r="BX77" s="31"/>
      <c r="BY77" s="31"/>
    </row>
    <row r="78" spans="1:77" x14ac:dyDescent="0.35">
      <c r="A78" s="33">
        <f t="shared" si="1"/>
        <v>43911</v>
      </c>
      <c r="B78" s="32">
        <f>'Feb 16 - Mar 28'!$C$24</f>
        <v>233</v>
      </c>
      <c r="C78" s="32" t="str">
        <f>'Feb 16 - Mar 28'!$AL$24</f>
        <v>DO</v>
      </c>
      <c r="D78" s="32">
        <f>'Feb 16 - Mar 28'!$C$4</f>
        <v>380</v>
      </c>
      <c r="E78" s="32" t="str">
        <f>'Feb 16 - Mar 28'!$AL$4</f>
        <v>DO</v>
      </c>
      <c r="F78" s="32">
        <f>'Feb 16 - Mar 28'!$C$6</f>
        <v>647</v>
      </c>
      <c r="G78" s="32" t="str">
        <f>'Feb 16 - Mar 28'!$AL$6</f>
        <v>4P</v>
      </c>
      <c r="H78" s="32">
        <f>'Feb 16 - Mar 28'!$C$8</f>
        <v>658</v>
      </c>
      <c r="I78" s="32" t="str">
        <f>'Feb 16 - Mar 28'!$AL$8</f>
        <v>DO</v>
      </c>
      <c r="J78" s="32">
        <f>'Feb 16 - Mar 28'!$C$10</f>
        <v>761</v>
      </c>
      <c r="K78" s="32" t="str">
        <f>'Feb 16 - Mar 28'!$AL$10</f>
        <v>5A</v>
      </c>
      <c r="L78" s="32">
        <f>'Feb 16 - Mar 28'!$C$12</f>
        <v>983</v>
      </c>
      <c r="M78" s="32" t="str">
        <f>'Feb 16 - Mar 28'!$AL$12</f>
        <v>DO</v>
      </c>
      <c r="N78" s="32">
        <f>'Feb 16 - Mar 28'!$C$14</f>
        <v>988</v>
      </c>
      <c r="O78" s="32" t="str">
        <f>'Feb 16 - Mar 28'!$AL$14</f>
        <v>7A</v>
      </c>
      <c r="P78" s="32">
        <f>'Feb 16 - Mar 28'!$C$16</f>
        <v>1189</v>
      </c>
      <c r="Q78" s="32" t="str">
        <f>'Feb 16 - Mar 28'!$AL$16</f>
        <v>5P</v>
      </c>
      <c r="R78" s="32">
        <f>'Feb 16 - Mar 28'!$C$18</f>
        <v>1039</v>
      </c>
      <c r="S78" s="32" t="str">
        <f>'Feb 16 - Mar 28'!$AL$18</f>
        <v>DO</v>
      </c>
      <c r="T78" s="32">
        <f>'Feb 16 - Mar 28'!$C$20</f>
        <v>1241</v>
      </c>
      <c r="U78" s="32" t="str">
        <f>'Feb 16 - Mar 28'!$AL$20</f>
        <v>5A</v>
      </c>
      <c r="V78" s="32" t="str">
        <f>'Feb 16 - Mar 28'!$C$22</f>
        <v>D</v>
      </c>
      <c r="W78" s="34">
        <f>'Feb 16 - Mar 28'!$AL$22</f>
        <v>2</v>
      </c>
      <c r="BP78" s="31"/>
      <c r="BQ78" s="31"/>
      <c r="BR78" s="31"/>
      <c r="BS78" s="31"/>
      <c r="BT78" s="31"/>
      <c r="BU78" s="31"/>
      <c r="BV78" s="31"/>
      <c r="BW78" s="31"/>
      <c r="BX78" s="31"/>
      <c r="BY78" s="31"/>
    </row>
    <row r="79" spans="1:77" x14ac:dyDescent="0.35">
      <c r="A79" s="33">
        <f t="shared" si="1"/>
        <v>43912</v>
      </c>
      <c r="B79" s="32">
        <f>'Feb 16 - Mar 28'!$C$24</f>
        <v>233</v>
      </c>
      <c r="C79" s="32" t="str">
        <f>'Feb 16 - Mar 28'!$AM$24</f>
        <v>DO</v>
      </c>
      <c r="D79" s="32">
        <f>'Feb 16 - Mar 28'!$C$4</f>
        <v>380</v>
      </c>
      <c r="E79" s="32" t="str">
        <f>'Feb 16 - Mar 28'!$AM$4</f>
        <v>DO</v>
      </c>
      <c r="F79" s="32">
        <f>'Feb 16 - Mar 28'!$C$6</f>
        <v>647</v>
      </c>
      <c r="G79" s="32" t="str">
        <f>'Feb 16 - Mar 28'!$AM$6</f>
        <v>4P</v>
      </c>
      <c r="H79" s="32">
        <f>'Feb 16 - Mar 28'!$C$8</f>
        <v>658</v>
      </c>
      <c r="I79" s="32" t="str">
        <f>'Feb 16 - Mar 28'!$AM$8</f>
        <v>DO</v>
      </c>
      <c r="J79" s="32">
        <f>'Feb 16 - Mar 28'!$C$10</f>
        <v>761</v>
      </c>
      <c r="K79" s="32" t="str">
        <f>'Feb 16 - Mar 28'!$AM$10</f>
        <v>5A</v>
      </c>
      <c r="L79" s="32">
        <f>'Feb 16 - Mar 28'!$C$12</f>
        <v>983</v>
      </c>
      <c r="M79" s="32" t="str">
        <f>'Feb 16 - Mar 28'!$AM$12</f>
        <v>DO</v>
      </c>
      <c r="N79" s="32">
        <f>'Feb 16 - Mar 28'!$C$14</f>
        <v>988</v>
      </c>
      <c r="O79" s="32" t="str">
        <f>'Feb 16 - Mar 28'!$AM$14</f>
        <v>7A</v>
      </c>
      <c r="P79" s="32">
        <f>'Feb 16 - Mar 28'!$C$16</f>
        <v>1189</v>
      </c>
      <c r="Q79" s="32" t="str">
        <f>'Feb 16 - Mar 28'!$AM$16</f>
        <v>5P</v>
      </c>
      <c r="R79" s="32">
        <f>'Feb 16 - Mar 28'!$C$18</f>
        <v>1039</v>
      </c>
      <c r="S79" s="32" t="str">
        <f>'Feb 16 - Mar 28'!$AM$18</f>
        <v>DO</v>
      </c>
      <c r="T79" s="32">
        <f>'Feb 16 - Mar 28'!$C$20</f>
        <v>1241</v>
      </c>
      <c r="U79" s="32" t="str">
        <f>'Feb 16 - Mar 28'!$AM$20</f>
        <v>5A</v>
      </c>
      <c r="V79" s="32" t="str">
        <f>'Feb 16 - Mar 28'!$C$22</f>
        <v>D</v>
      </c>
      <c r="W79" s="34">
        <f>'Feb 16 - Mar 28'!$AM$22</f>
        <v>2</v>
      </c>
      <c r="BP79" s="31"/>
      <c r="BQ79" s="31"/>
      <c r="BR79" s="31"/>
      <c r="BS79" s="31"/>
      <c r="BT79" s="31"/>
      <c r="BU79" s="31"/>
      <c r="BV79" s="31"/>
      <c r="BW79" s="31"/>
      <c r="BX79" s="31"/>
      <c r="BY79" s="31"/>
    </row>
    <row r="80" spans="1:77" x14ac:dyDescent="0.35">
      <c r="A80" s="33">
        <f t="shared" si="1"/>
        <v>43913</v>
      </c>
      <c r="B80" s="32">
        <f>'Feb 16 - Mar 28'!$C$24</f>
        <v>233</v>
      </c>
      <c r="C80" s="32" t="str">
        <f>'Feb 16 - Mar 28'!$AN$24</f>
        <v>DO</v>
      </c>
      <c r="D80" s="32">
        <f>'Feb 16 - Mar 28'!$C$4</f>
        <v>380</v>
      </c>
      <c r="E80" s="32" t="str">
        <f>'Feb 16 - Mar 28'!$AN$4</f>
        <v>DO</v>
      </c>
      <c r="F80" s="32">
        <f>'Feb 16 - Mar 28'!$C$6</f>
        <v>647</v>
      </c>
      <c r="G80" s="32" t="str">
        <f>'Feb 16 - Mar 28'!$AN$6</f>
        <v>4P</v>
      </c>
      <c r="H80" s="32">
        <f>'Feb 16 - Mar 28'!$C$8</f>
        <v>658</v>
      </c>
      <c r="I80" s="32" t="str">
        <f>'Feb 16 - Mar 28'!$AN$8</f>
        <v>ATW</v>
      </c>
      <c r="J80" s="32">
        <f>'Feb 16 - Mar 28'!$C$10</f>
        <v>761</v>
      </c>
      <c r="K80" s="32" t="str">
        <f>'Feb 16 - Mar 28'!$AN$10</f>
        <v>5A</v>
      </c>
      <c r="L80" s="32">
        <f>'Feb 16 - Mar 28'!$C$12</f>
        <v>983</v>
      </c>
      <c r="M80" s="32" t="str">
        <f>'Feb 16 - Mar 28'!$AN$12</f>
        <v>DO</v>
      </c>
      <c r="N80" s="32">
        <f>'Feb 16 - Mar 28'!$C$14</f>
        <v>988</v>
      </c>
      <c r="O80" s="32" t="str">
        <f>'Feb 16 - Mar 28'!$AN$14</f>
        <v>7A</v>
      </c>
      <c r="P80" s="32">
        <f>'Feb 16 - Mar 28'!$C$16</f>
        <v>1189</v>
      </c>
      <c r="Q80" s="32" t="str">
        <f>'Feb 16 - Mar 28'!$AN$16</f>
        <v>5P</v>
      </c>
      <c r="R80" s="32">
        <f>'Feb 16 - Mar 28'!$C$18</f>
        <v>1039</v>
      </c>
      <c r="S80" s="32" t="str">
        <f>'Feb 16 - Mar 28'!$AN$18</f>
        <v>DO</v>
      </c>
      <c r="T80" s="32">
        <f>'Feb 16 - Mar 28'!$C$20</f>
        <v>1241</v>
      </c>
      <c r="U80" s="32" t="str">
        <f>'Feb 16 - Mar 28'!$AN$20</f>
        <v>5A</v>
      </c>
      <c r="V80" s="32" t="str">
        <f>'Feb 16 - Mar 28'!$C$22</f>
        <v>D</v>
      </c>
      <c r="W80" s="34">
        <f>'Feb 16 - Mar 28'!$AN$22</f>
        <v>2</v>
      </c>
      <c r="BP80" s="31"/>
      <c r="BQ80" s="31"/>
      <c r="BR80" s="31"/>
      <c r="BS80" s="31"/>
      <c r="BT80" s="31"/>
      <c r="BU80" s="31"/>
      <c r="BV80" s="31"/>
      <c r="BW80" s="31"/>
      <c r="BX80" s="31"/>
      <c r="BY80" s="31"/>
    </row>
    <row r="81" spans="1:77" x14ac:dyDescent="0.35">
      <c r="A81" s="33">
        <f t="shared" si="1"/>
        <v>43914</v>
      </c>
      <c r="B81" s="32">
        <f>'Feb 16 - Mar 28'!$C$24</f>
        <v>233</v>
      </c>
      <c r="C81" s="32" t="str">
        <f>'Feb 16 - Mar 28'!$AO$24</f>
        <v>D</v>
      </c>
      <c r="D81" s="32">
        <f>'Feb 16 - Mar 28'!$C$4</f>
        <v>380</v>
      </c>
      <c r="E81" s="32" t="str">
        <f>'Feb 16 - Mar 28'!$AO$4</f>
        <v>4P</v>
      </c>
      <c r="F81" s="32">
        <f>'Feb 16 - Mar 28'!$C$6</f>
        <v>647</v>
      </c>
      <c r="G81" s="32" t="str">
        <f>'Feb 16 - Mar 28'!$AO$6</f>
        <v>DO</v>
      </c>
      <c r="H81" s="32">
        <f>'Feb 16 - Mar 28'!$C$8</f>
        <v>658</v>
      </c>
      <c r="I81" s="32" t="str">
        <f>'Feb 16 - Mar 28'!$AO$8</f>
        <v>ATW</v>
      </c>
      <c r="J81" s="32">
        <f>'Feb 16 - Mar 28'!$C$10</f>
        <v>761</v>
      </c>
      <c r="K81" s="32" t="str">
        <f>'Feb 16 - Mar 28'!$AO$10</f>
        <v>DO</v>
      </c>
      <c r="L81" s="32">
        <f>'Feb 16 - Mar 28'!$C$12</f>
        <v>983</v>
      </c>
      <c r="M81" s="32" t="str">
        <f>'Feb 16 - Mar 28'!$AO$12</f>
        <v>5P</v>
      </c>
      <c r="N81" s="32">
        <f>'Feb 16 - Mar 28'!$C$14</f>
        <v>988</v>
      </c>
      <c r="O81" s="32" t="str">
        <f>'Feb 16 - Mar 28'!$AO$14</f>
        <v>DO</v>
      </c>
      <c r="P81" s="32">
        <f>'Feb 16 - Mar 28'!$C$16</f>
        <v>1189</v>
      </c>
      <c r="Q81" s="32" t="str">
        <f>'Feb 16 - Mar 28'!$AO$16</f>
        <v>DO</v>
      </c>
      <c r="R81" s="32">
        <f>'Feb 16 - Mar 28'!$C$18</f>
        <v>1039</v>
      </c>
      <c r="S81" s="32" t="str">
        <f>'Feb 16 - Mar 28'!$AO$18</f>
        <v>DO</v>
      </c>
      <c r="T81" s="32">
        <f>'Feb 16 - Mar 28'!$C$20</f>
        <v>1241</v>
      </c>
      <c r="U81" s="32" t="str">
        <f>'Feb 16 - Mar 28'!$AO$20</f>
        <v>6A</v>
      </c>
      <c r="V81" s="32" t="str">
        <f>'Feb 16 - Mar 28'!$C$22</f>
        <v>D</v>
      </c>
      <c r="W81" s="34">
        <f>'Feb 16 - Mar 28'!$AO$22</f>
        <v>2</v>
      </c>
      <c r="BP81" s="31"/>
      <c r="BQ81" s="31"/>
      <c r="BR81" s="31"/>
      <c r="BS81" s="31"/>
      <c r="BT81" s="31"/>
      <c r="BU81" s="31"/>
      <c r="BV81" s="31"/>
      <c r="BW81" s="31"/>
      <c r="BX81" s="31"/>
      <c r="BY81" s="31"/>
    </row>
    <row r="82" spans="1:77" x14ac:dyDescent="0.35">
      <c r="A82" s="33">
        <f t="shared" si="1"/>
        <v>43915</v>
      </c>
      <c r="B82" s="32">
        <f>'Feb 16 - Mar 28'!$C$24</f>
        <v>233</v>
      </c>
      <c r="C82" s="32" t="str">
        <f>'Feb 16 - Mar 28'!$AP$24</f>
        <v>D</v>
      </c>
      <c r="D82" s="32">
        <f>'Feb 16 - Mar 28'!$C$4</f>
        <v>380</v>
      </c>
      <c r="E82" s="32" t="str">
        <f>'Feb 16 - Mar 28'!$AP$4</f>
        <v>4P</v>
      </c>
      <c r="F82" s="32">
        <f>'Feb 16 - Mar 28'!$C$6</f>
        <v>647</v>
      </c>
      <c r="G82" s="32" t="str">
        <f>'Feb 16 - Mar 28'!$AP$6</f>
        <v>DO</v>
      </c>
      <c r="H82" s="32">
        <f>'Feb 16 - Mar 28'!$C$8</f>
        <v>658</v>
      </c>
      <c r="I82" s="32" t="str">
        <f>'Feb 16 - Mar 28'!$AP$8</f>
        <v>ATW</v>
      </c>
      <c r="J82" s="32">
        <f>'Feb 16 - Mar 28'!$C$10</f>
        <v>761</v>
      </c>
      <c r="K82" s="32" t="str">
        <f>'Feb 16 - Mar 28'!$AP$10</f>
        <v>DO</v>
      </c>
      <c r="L82" s="32">
        <f>'Feb 16 - Mar 28'!$C$12</f>
        <v>983</v>
      </c>
      <c r="M82" s="32" t="str">
        <f>'Feb 16 - Mar 28'!$AP$12</f>
        <v>5P</v>
      </c>
      <c r="N82" s="32">
        <f>'Feb 16 - Mar 28'!$C$14</f>
        <v>988</v>
      </c>
      <c r="O82" s="32" t="str">
        <f>'Feb 16 - Mar 28'!$AP$14</f>
        <v>DO</v>
      </c>
      <c r="P82" s="32">
        <f>'Feb 16 - Mar 28'!$C$16</f>
        <v>1189</v>
      </c>
      <c r="Q82" s="32" t="str">
        <f>'Feb 16 - Mar 28'!$AP$16</f>
        <v>DO</v>
      </c>
      <c r="R82" s="32">
        <f>'Feb 16 - Mar 28'!$C$18</f>
        <v>1039</v>
      </c>
      <c r="S82" s="32" t="str">
        <f>'Feb 16 - Mar 28'!$AP$18</f>
        <v>6A</v>
      </c>
      <c r="T82" s="32">
        <f>'Feb 16 - Mar 28'!$C$20</f>
        <v>1241</v>
      </c>
      <c r="U82" s="32" t="str">
        <f>'Feb 16 - Mar 28'!$AP$20</f>
        <v>DO</v>
      </c>
      <c r="V82" s="32" t="str">
        <f>'Feb 16 - Mar 28'!$C$22</f>
        <v>D</v>
      </c>
      <c r="W82" s="34">
        <f>'Feb 16 - Mar 28'!$AP$22</f>
        <v>2</v>
      </c>
      <c r="BP82" s="31"/>
      <c r="BQ82" s="31"/>
      <c r="BR82" s="31"/>
      <c r="BS82" s="31"/>
      <c r="BT82" s="31"/>
      <c r="BU82" s="31"/>
      <c r="BV82" s="31"/>
      <c r="BW82" s="31"/>
      <c r="BX82" s="31"/>
      <c r="BY82" s="31"/>
    </row>
    <row r="83" spans="1:77" x14ac:dyDescent="0.35">
      <c r="A83" s="33">
        <f t="shared" si="1"/>
        <v>43916</v>
      </c>
      <c r="B83" s="32">
        <f>'Feb 16 - Mar 28'!$C$24</f>
        <v>233</v>
      </c>
      <c r="C83" s="32" t="str">
        <f>'Feb 16 - Mar 28'!$AQ$24</f>
        <v>D</v>
      </c>
      <c r="D83" s="32">
        <f>'Feb 16 - Mar 28'!$C$4</f>
        <v>380</v>
      </c>
      <c r="E83" s="32" t="str">
        <f>'Feb 16 - Mar 28'!$AQ$4</f>
        <v>4P</v>
      </c>
      <c r="F83" s="32">
        <f>'Feb 16 - Mar 28'!$C$6</f>
        <v>647</v>
      </c>
      <c r="G83" s="32" t="str">
        <f>'Feb 16 - Mar 28'!$AQ$6</f>
        <v>DO</v>
      </c>
      <c r="H83" s="32">
        <f>'Feb 16 - Mar 28'!$C$8</f>
        <v>658</v>
      </c>
      <c r="I83" s="32" t="str">
        <f>'Feb 16 - Mar 28'!$AQ$8</f>
        <v>7A</v>
      </c>
      <c r="J83" s="32">
        <f>'Feb 16 - Mar 28'!$C$10</f>
        <v>761</v>
      </c>
      <c r="K83" s="32" t="str">
        <f>'Feb 16 - Mar 28'!$AQ$10</f>
        <v>DO</v>
      </c>
      <c r="L83" s="32">
        <f>'Feb 16 - Mar 28'!$C$12</f>
        <v>983</v>
      </c>
      <c r="M83" s="32" t="str">
        <f>'Feb 16 - Mar 28'!$AQ$12</f>
        <v>5P</v>
      </c>
      <c r="N83" s="32">
        <f>'Feb 16 - Mar 28'!$C$14</f>
        <v>988</v>
      </c>
      <c r="O83" s="32" t="str">
        <f>'Feb 16 - Mar 28'!$AQ$14</f>
        <v>DO</v>
      </c>
      <c r="P83" s="32">
        <f>'Feb 16 - Mar 28'!$C$16</f>
        <v>1189</v>
      </c>
      <c r="Q83" s="32" t="str">
        <f>'Feb 16 - Mar 28'!$AQ$16</f>
        <v>DO</v>
      </c>
      <c r="R83" s="32">
        <f>'Feb 16 - Mar 28'!$C$18</f>
        <v>1039</v>
      </c>
      <c r="S83" s="32" t="str">
        <f>'Feb 16 - Mar 28'!$AQ$18</f>
        <v>5A</v>
      </c>
      <c r="T83" s="32">
        <f>'Feb 16 - Mar 28'!$C$20</f>
        <v>1241</v>
      </c>
      <c r="U83" s="32" t="str">
        <f>'Feb 16 - Mar 28'!$AQ$20</f>
        <v>DO</v>
      </c>
      <c r="V83" s="32" t="str">
        <f>'Feb 16 - Mar 28'!$C$22</f>
        <v>D</v>
      </c>
      <c r="W83" s="34">
        <f>'Feb 16 - Mar 28'!$AQ$22</f>
        <v>2</v>
      </c>
      <c r="BP83" s="31"/>
      <c r="BQ83" s="31"/>
      <c r="BR83" s="31"/>
      <c r="BS83" s="31"/>
      <c r="BT83" s="31"/>
      <c r="BU83" s="31"/>
      <c r="BV83" s="31"/>
      <c r="BW83" s="31"/>
      <c r="BX83" s="31"/>
      <c r="BY83" s="31"/>
    </row>
    <row r="84" spans="1:77" x14ac:dyDescent="0.35">
      <c r="A84" s="33">
        <f t="shared" si="1"/>
        <v>43917</v>
      </c>
      <c r="B84" s="32">
        <f>'Feb 16 - Mar 28'!$C$24</f>
        <v>233</v>
      </c>
      <c r="C84" s="32" t="str">
        <f>'Feb 16 - Mar 28'!$AR$24</f>
        <v>D</v>
      </c>
      <c r="D84" s="32">
        <f>'Feb 16 - Mar 28'!$C$4</f>
        <v>380</v>
      </c>
      <c r="E84" s="32" t="str">
        <f>'Feb 16 - Mar 28'!$AR$4</f>
        <v>4P</v>
      </c>
      <c r="F84" s="32">
        <f>'Feb 16 - Mar 28'!$C$6</f>
        <v>647</v>
      </c>
      <c r="G84" s="32" t="str">
        <f>'Feb 16 - Mar 28'!$AR$6</f>
        <v>5P</v>
      </c>
      <c r="H84" s="32">
        <f>'Feb 16 - Mar 28'!$C$8</f>
        <v>658</v>
      </c>
      <c r="I84" s="32" t="str">
        <f>'Feb 16 - Mar 28'!$AR$8</f>
        <v>DO</v>
      </c>
      <c r="J84" s="32">
        <f>'Feb 16 - Mar 28'!$C$10</f>
        <v>761</v>
      </c>
      <c r="K84" s="32" t="str">
        <f>'Feb 16 - Mar 28'!$AR$10</f>
        <v>5A</v>
      </c>
      <c r="L84" s="32">
        <f>'Feb 16 - Mar 28'!$C$12</f>
        <v>983</v>
      </c>
      <c r="M84" s="32" t="str">
        <f>'Feb 16 - Mar 28'!$AR$12</f>
        <v>5P</v>
      </c>
      <c r="N84" s="32">
        <f>'Feb 16 - Mar 28'!$C$14</f>
        <v>988</v>
      </c>
      <c r="O84" s="32" t="str">
        <f>'Feb 16 - Mar 28'!$AR$14</f>
        <v>7A</v>
      </c>
      <c r="P84" s="32">
        <f>'Feb 16 - Mar 28'!$C$16</f>
        <v>1189</v>
      </c>
      <c r="Q84" s="32" t="str">
        <f>'Feb 16 - Mar 28'!$AR$16</f>
        <v>5P</v>
      </c>
      <c r="R84" s="32">
        <f>'Feb 16 - Mar 28'!$C$18</f>
        <v>1039</v>
      </c>
      <c r="S84" s="32" t="str">
        <f>'Feb 16 - Mar 28'!$AR$18</f>
        <v>5A</v>
      </c>
      <c r="T84" s="32">
        <f>'Feb 16 - Mar 28'!$C$20</f>
        <v>1241</v>
      </c>
      <c r="U84" s="32" t="str">
        <f>'Feb 16 - Mar 28'!$AR$20</f>
        <v>DO</v>
      </c>
      <c r="V84" s="32" t="str">
        <f>'Feb 16 - Mar 28'!$C$22</f>
        <v>D</v>
      </c>
      <c r="W84" s="34">
        <f>'Feb 16 - Mar 28'!$AR$22</f>
        <v>2</v>
      </c>
      <c r="BP84" s="31"/>
      <c r="BQ84" s="31"/>
      <c r="BR84" s="31"/>
      <c r="BS84" s="31"/>
      <c r="BT84" s="31"/>
      <c r="BU84" s="31"/>
      <c r="BV84" s="31"/>
      <c r="BW84" s="31"/>
      <c r="BX84" s="31"/>
      <c r="BY84" s="31"/>
    </row>
    <row r="85" spans="1:77" x14ac:dyDescent="0.35">
      <c r="A85" s="33">
        <f t="shared" si="1"/>
        <v>43918</v>
      </c>
      <c r="B85" s="32">
        <f>'Feb 16 - Mar 28'!$C$24</f>
        <v>233</v>
      </c>
      <c r="C85" s="32" t="str">
        <f>'Feb 16 - Mar 28'!$AS$24</f>
        <v>DO</v>
      </c>
      <c r="D85" s="32">
        <f>'Feb 16 - Mar 28'!$C$4</f>
        <v>380</v>
      </c>
      <c r="E85" s="32" t="str">
        <f>'Feb 16 - Mar 28'!$AS$4</f>
        <v>DO</v>
      </c>
      <c r="F85" s="32">
        <f>'Feb 16 - Mar 28'!$C$6</f>
        <v>647</v>
      </c>
      <c r="G85" s="32" t="str">
        <f>'Feb 16 - Mar 28'!$AS$6</f>
        <v>4P</v>
      </c>
      <c r="H85" s="32">
        <f>'Feb 16 - Mar 28'!$C$8</f>
        <v>658</v>
      </c>
      <c r="I85" s="32" t="str">
        <f>'Feb 16 - Mar 28'!$AS$8</f>
        <v>DO</v>
      </c>
      <c r="J85" s="32">
        <f>'Feb 16 - Mar 28'!$C$10</f>
        <v>761</v>
      </c>
      <c r="K85" s="32" t="str">
        <f>'Feb 16 - Mar 28'!$AS$10</f>
        <v>5A</v>
      </c>
      <c r="L85" s="32">
        <f>'Feb 16 - Mar 28'!$C$12</f>
        <v>983</v>
      </c>
      <c r="M85" s="32" t="str">
        <f>'Feb 16 - Mar 28'!$AS$12</f>
        <v>DO</v>
      </c>
      <c r="N85" s="32">
        <f>'Feb 16 - Mar 28'!$C$14</f>
        <v>988</v>
      </c>
      <c r="O85" s="32" t="str">
        <f>'Feb 16 - Mar 28'!$AS$14</f>
        <v>7A</v>
      </c>
      <c r="P85" s="32">
        <f>'Feb 16 - Mar 28'!$C$16</f>
        <v>1189</v>
      </c>
      <c r="Q85" s="32" t="str">
        <f>'Feb 16 - Mar 28'!$AS$16</f>
        <v>5P</v>
      </c>
      <c r="R85" s="32">
        <f>'Feb 16 - Mar 28'!$C$18</f>
        <v>1039</v>
      </c>
      <c r="S85" s="32" t="str">
        <f>'Feb 16 - Mar 28'!$AS$18</f>
        <v>5A</v>
      </c>
      <c r="T85" s="32">
        <f>'Feb 16 - Mar 28'!$C$20</f>
        <v>1241</v>
      </c>
      <c r="U85" s="32" t="str">
        <f>'Feb 16 - Mar 28'!$AS$20</f>
        <v>7A</v>
      </c>
      <c r="V85" s="32" t="str">
        <f>'Feb 16 - Mar 28'!$C$22</f>
        <v>D</v>
      </c>
      <c r="W85" s="34">
        <f>'Feb 16 - Mar 28'!$AS$22</f>
        <v>2</v>
      </c>
      <c r="BP85" s="31"/>
      <c r="BQ85" s="31"/>
      <c r="BR85" s="31"/>
      <c r="BS85" s="31"/>
      <c r="BT85" s="31"/>
      <c r="BU85" s="31"/>
      <c r="BV85" s="31"/>
      <c r="BW85" s="31"/>
      <c r="BX85" s="31"/>
      <c r="BY85" s="31"/>
    </row>
    <row r="86" spans="1:77" s="38" customFormat="1" x14ac:dyDescent="0.35">
      <c r="A86" s="35">
        <f>A85+1</f>
        <v>43919</v>
      </c>
      <c r="B86" s="36">
        <f>'Mar 29 - May 9'!$C$24</f>
        <v>233</v>
      </c>
      <c r="C86" s="36" t="str">
        <f>'Mar 29 - May 9'!$D$24</f>
        <v>DO</v>
      </c>
      <c r="D86" s="36">
        <f>'Mar 29 - May 9'!$C$4</f>
        <v>647</v>
      </c>
      <c r="E86" s="36" t="str">
        <f>'Mar 29 - May 9'!$D$4</f>
        <v>4P</v>
      </c>
      <c r="F86" s="36">
        <f>'Mar 29 - May 9'!$C$6</f>
        <v>380</v>
      </c>
      <c r="G86" s="36" t="str">
        <f>'Mar 29 - May 9'!$D$6</f>
        <v>DO</v>
      </c>
      <c r="H86" s="36">
        <f>'Mar 29 - May 9'!$C$8</f>
        <v>1241</v>
      </c>
      <c r="I86" s="36" t="str">
        <f>'Mar 29 - May 9'!$D$8</f>
        <v>5A</v>
      </c>
      <c r="J86" s="36">
        <f>'Mar 29 - May 9'!$C$10</f>
        <v>658</v>
      </c>
      <c r="K86" s="36" t="str">
        <f>'Mar 29 - May 9'!$D$10</f>
        <v>DO</v>
      </c>
      <c r="L86" s="36">
        <f>'Mar 29 - May 9'!$C$12</f>
        <v>761</v>
      </c>
      <c r="M86" s="36" t="str">
        <f>'Mar 29 - May 9'!$D$12</f>
        <v>5A</v>
      </c>
      <c r="N86" s="36">
        <f>'Mar 29 - May 9'!$C$14</f>
        <v>983</v>
      </c>
      <c r="O86" s="36" t="str">
        <f>'Mar 29 - May 9'!$D$14</f>
        <v>10A</v>
      </c>
      <c r="P86" s="36">
        <f>'Mar 29 - May 9'!$C$16</f>
        <v>988</v>
      </c>
      <c r="Q86" s="36" t="str">
        <f>'Mar 29 - May 9'!$D$16</f>
        <v>DO</v>
      </c>
      <c r="R86" s="36">
        <f>'Mar 29 - May 9'!$C$18</f>
        <v>1189</v>
      </c>
      <c r="S86" s="36" t="str">
        <f>'Mar 29 - May 9'!$D$18</f>
        <v>5P</v>
      </c>
      <c r="T86" s="36">
        <f>'Mar 29 - May 9'!$C$20</f>
        <v>1039</v>
      </c>
      <c r="U86" s="36" t="str">
        <f>'Mar 29 - May 9'!$D$20</f>
        <v>DO</v>
      </c>
      <c r="V86" s="36" t="str">
        <f>'Mar 29 - May 9'!$C$22</f>
        <v>D</v>
      </c>
      <c r="W86" s="37">
        <f>'Mar 29 - May 9'!$D$22</f>
        <v>2</v>
      </c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7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7"/>
    </row>
    <row r="87" spans="1:77" x14ac:dyDescent="0.35">
      <c r="A87" s="33">
        <f>A86+1</f>
        <v>43920</v>
      </c>
      <c r="B87" s="32">
        <f>'Mar 29 - May 9'!$C$24</f>
        <v>233</v>
      </c>
      <c r="C87" s="32" t="str">
        <f>'Mar 29 - May 9'!$E$24</f>
        <v>DO</v>
      </c>
      <c r="D87" s="32">
        <f>'Mar 29 - May 9'!$C$4</f>
        <v>647</v>
      </c>
      <c r="E87" s="32" t="str">
        <f>'Mar 29 - May 9'!$E$4</f>
        <v>4P</v>
      </c>
      <c r="F87" s="32">
        <f>'Mar 29 - May 9'!$C$6</f>
        <v>380</v>
      </c>
      <c r="G87" s="32" t="str">
        <f>'Mar 29 - May 9'!$E$6</f>
        <v>DO</v>
      </c>
      <c r="H87" s="32">
        <f>'Mar 29 - May 9'!$C$8</f>
        <v>1241</v>
      </c>
      <c r="I87" s="32" t="str">
        <f>'Mar 29 - May 9'!$E$8</f>
        <v>5A</v>
      </c>
      <c r="J87" s="32">
        <f>'Mar 29 - May 9'!$C$10</f>
        <v>658</v>
      </c>
      <c r="K87" s="32" t="str">
        <f>'Mar 29 - May 9'!$E$10</f>
        <v>DO</v>
      </c>
      <c r="L87" s="32">
        <f>'Mar 29 - May 9'!$C$12</f>
        <v>761</v>
      </c>
      <c r="M87" s="32" t="str">
        <f>'Mar 29 - May 9'!$E$12</f>
        <v>5A</v>
      </c>
      <c r="N87" s="32">
        <f>'Mar 29 - May 9'!$C$14</f>
        <v>983</v>
      </c>
      <c r="O87" s="32" t="str">
        <f>'Mar 29 - May 9'!$E$14</f>
        <v>7A</v>
      </c>
      <c r="P87" s="32">
        <f>'Mar 29 - May 9'!$C$16</f>
        <v>988</v>
      </c>
      <c r="Q87" s="32" t="str">
        <f>'Mar 29 - May 9'!$E$16</f>
        <v>DO</v>
      </c>
      <c r="R87" s="32">
        <f>'Mar 29 - May 9'!$C$18</f>
        <v>1189</v>
      </c>
      <c r="S87" s="32" t="str">
        <f>'Mar 29 - May 9'!$E$18</f>
        <v>5P</v>
      </c>
      <c r="T87" s="32">
        <f>'Mar 29 - May 9'!$C$20</f>
        <v>1039</v>
      </c>
      <c r="U87" s="32" t="str">
        <f>'Mar 29 - May 9'!$E$20</f>
        <v>DO</v>
      </c>
      <c r="V87" s="32" t="str">
        <f>'Mar 29 - May 9'!$C$22</f>
        <v>D</v>
      </c>
      <c r="W87" s="34">
        <f>'Mar 29 - May 9'!$E$22</f>
        <v>2</v>
      </c>
      <c r="BP87" s="31"/>
      <c r="BQ87" s="31"/>
      <c r="BR87" s="31"/>
      <c r="BS87" s="31"/>
      <c r="BT87" s="31"/>
      <c r="BU87" s="31"/>
      <c r="BV87" s="31"/>
      <c r="BW87" s="31"/>
      <c r="BX87" s="31"/>
      <c r="BY87" s="31"/>
    </row>
    <row r="88" spans="1:77" x14ac:dyDescent="0.35">
      <c r="A88" s="33">
        <f t="shared" si="1"/>
        <v>43921</v>
      </c>
      <c r="B88" s="32">
        <f>'Mar 29 - May 9'!$C$24</f>
        <v>233</v>
      </c>
      <c r="C88" s="32" t="str">
        <f>'Mar 29 - May 9'!$F$24</f>
        <v>D</v>
      </c>
      <c r="D88" s="32">
        <f>'Mar 29 - May 9'!$C$4</f>
        <v>647</v>
      </c>
      <c r="E88" s="32" t="str">
        <f>'Mar 29 - May 9'!$F$4</f>
        <v>DO</v>
      </c>
      <c r="F88" s="32">
        <f>'Mar 29 - May 9'!$C$6</f>
        <v>380</v>
      </c>
      <c r="G88" s="32" t="str">
        <f>'Mar 29 - May 9'!$F$6</f>
        <v>4P</v>
      </c>
      <c r="H88" s="32">
        <f>'Mar 29 - May 9'!$C$8</f>
        <v>1241</v>
      </c>
      <c r="I88" s="32" t="str">
        <f>'Mar 29 - May 9'!$F$8</f>
        <v>DO</v>
      </c>
      <c r="J88" s="32">
        <f>'Mar 29 - May 9'!$C$10</f>
        <v>658</v>
      </c>
      <c r="K88" s="32" t="str">
        <f>'Mar 29 - May 9'!$F$10</f>
        <v>6A</v>
      </c>
      <c r="L88" s="32">
        <f>'Mar 29 - May 9'!$C$12</f>
        <v>761</v>
      </c>
      <c r="M88" s="32" t="str">
        <f>'Mar 29 - May 9'!$F$12</f>
        <v>DO</v>
      </c>
      <c r="N88" s="32">
        <f>'Mar 29 - May 9'!$C$14</f>
        <v>983</v>
      </c>
      <c r="O88" s="32" t="str">
        <f>'Mar 29 - May 9'!$F$14</f>
        <v>DO</v>
      </c>
      <c r="P88" s="32">
        <f>'Mar 29 - May 9'!$C$16</f>
        <v>988</v>
      </c>
      <c r="Q88" s="32" t="str">
        <f>'Mar 29 - May 9'!$F$16</f>
        <v>4P</v>
      </c>
      <c r="R88" s="32">
        <f>'Mar 29 - May 9'!$C$18</f>
        <v>1189</v>
      </c>
      <c r="S88" s="32" t="str">
        <f>'Mar 29 - May 9'!$F$18</f>
        <v>DO</v>
      </c>
      <c r="T88" s="32">
        <f>'Mar 29 - May 9'!$C$20</f>
        <v>1039</v>
      </c>
      <c r="U88" s="32" t="str">
        <f>'Mar 29 - May 9'!$F$20</f>
        <v>5A</v>
      </c>
      <c r="V88" s="32" t="str">
        <f>'Mar 29 - May 9'!$C$22</f>
        <v>D</v>
      </c>
      <c r="W88" s="34">
        <f>'Mar 29 - May 9'!$F$22</f>
        <v>2</v>
      </c>
      <c r="BP88" s="31"/>
      <c r="BQ88" s="31"/>
      <c r="BR88" s="31"/>
      <c r="BS88" s="31"/>
      <c r="BT88" s="31"/>
      <c r="BU88" s="31"/>
      <c r="BV88" s="31"/>
      <c r="BW88" s="31"/>
      <c r="BX88" s="31"/>
      <c r="BY88" s="31"/>
    </row>
    <row r="89" spans="1:77" x14ac:dyDescent="0.35">
      <c r="A89" s="33">
        <f t="shared" si="1"/>
        <v>43922</v>
      </c>
      <c r="B89" s="32">
        <f>'Mar 29 - May 9'!$C$24</f>
        <v>233</v>
      </c>
      <c r="C89" s="32" t="str">
        <f>'Mar 29 - May 9'!$G$24</f>
        <v>D</v>
      </c>
      <c r="D89" s="32">
        <f>'Mar 29 - May 9'!$C$4</f>
        <v>647</v>
      </c>
      <c r="E89" s="32" t="str">
        <f>'Mar 29 - May 9'!$G$4</f>
        <v>DO</v>
      </c>
      <c r="F89" s="32">
        <f>'Mar 29 - May 9'!$C$6</f>
        <v>380</v>
      </c>
      <c r="G89" s="32" t="str">
        <f>'Mar 29 - May 9'!$G$6</f>
        <v>4P</v>
      </c>
      <c r="H89" s="32">
        <f>'Mar 29 - May 9'!$C$8</f>
        <v>1241</v>
      </c>
      <c r="I89" s="32" t="str">
        <f>'Mar 29 - May 9'!$G$8</f>
        <v>DO</v>
      </c>
      <c r="J89" s="32">
        <f>'Mar 29 - May 9'!$C$10</f>
        <v>658</v>
      </c>
      <c r="K89" s="32" t="str">
        <f>'Mar 29 - May 9'!$G$10</f>
        <v>5A</v>
      </c>
      <c r="L89" s="32">
        <f>'Mar 29 - May 9'!$C$12</f>
        <v>761</v>
      </c>
      <c r="M89" s="32" t="str">
        <f>'Mar 29 - May 9'!$G$12</f>
        <v>DO</v>
      </c>
      <c r="N89" s="32">
        <f>'Mar 29 - May 9'!$C$14</f>
        <v>983</v>
      </c>
      <c r="O89" s="32" t="str">
        <f>'Mar 29 - May 9'!$G$14</f>
        <v>DO</v>
      </c>
      <c r="P89" s="32">
        <f>'Mar 29 - May 9'!$C$16</f>
        <v>988</v>
      </c>
      <c r="Q89" s="32" t="str">
        <f>'Mar 29 - May 9'!$G$16</f>
        <v>4P</v>
      </c>
      <c r="R89" s="32">
        <f>'Mar 29 - May 9'!$C$18</f>
        <v>1189</v>
      </c>
      <c r="S89" s="32" t="str">
        <f>'Mar 29 - May 9'!$G$18</f>
        <v>DO</v>
      </c>
      <c r="T89" s="32">
        <f>'Mar 29 - May 9'!$C$20</f>
        <v>1039</v>
      </c>
      <c r="U89" s="32" t="str">
        <f>'Mar 29 - May 9'!$G$20</f>
        <v>6A</v>
      </c>
      <c r="V89" s="32" t="str">
        <f>'Mar 29 - May 9'!$C$22</f>
        <v>D</v>
      </c>
      <c r="W89" s="34">
        <f>'Mar 29 - May 9'!$G$22</f>
        <v>2</v>
      </c>
      <c r="BP89" s="31"/>
      <c r="BQ89" s="31"/>
      <c r="BR89" s="31"/>
      <c r="BS89" s="31"/>
      <c r="BT89" s="31"/>
      <c r="BU89" s="31"/>
      <c r="BV89" s="31"/>
      <c r="BW89" s="31"/>
      <c r="BX89" s="31"/>
      <c r="BY89" s="31"/>
    </row>
    <row r="90" spans="1:77" x14ac:dyDescent="0.35">
      <c r="A90" s="33">
        <f t="shared" si="1"/>
        <v>43923</v>
      </c>
      <c r="B90" s="32">
        <f>'Mar 29 - May 9'!$C$24</f>
        <v>233</v>
      </c>
      <c r="C90" s="32" t="str">
        <f>'Mar 29 - May 9'!$H$24</f>
        <v>D</v>
      </c>
      <c r="D90" s="32">
        <f>'Mar 29 - May 9'!$C$4</f>
        <v>647</v>
      </c>
      <c r="E90" s="32" t="str">
        <f>'Mar 29 - May 9'!$H$4</f>
        <v>5P</v>
      </c>
      <c r="F90" s="32">
        <f>'Mar 29 - May 9'!$C$6</f>
        <v>380</v>
      </c>
      <c r="G90" s="32" t="str">
        <f>'Mar 29 - May 9'!$H$6</f>
        <v>DO</v>
      </c>
      <c r="H90" s="32">
        <f>'Mar 29 - May 9'!$C$8</f>
        <v>1241</v>
      </c>
      <c r="I90" s="32" t="str">
        <f>'Mar 29 - May 9'!$H$8</f>
        <v>5A</v>
      </c>
      <c r="J90" s="32">
        <f>'Mar 29 - May 9'!$C$10</f>
        <v>658</v>
      </c>
      <c r="K90" s="32" t="str">
        <f>'Mar 29 - May 9'!$H$10</f>
        <v>DO</v>
      </c>
      <c r="L90" s="32">
        <f>'Mar 29 - May 9'!$C$12</f>
        <v>761</v>
      </c>
      <c r="M90" s="32" t="str">
        <f>'Mar 29 - May 9'!$H$12</f>
        <v>5P</v>
      </c>
      <c r="N90" s="32">
        <f>'Mar 29 - May 9'!$C$14</f>
        <v>983</v>
      </c>
      <c r="O90" s="32" t="str">
        <f>'Mar 29 - May 9'!$H$14</f>
        <v>7A</v>
      </c>
      <c r="P90" s="32">
        <f>'Mar 29 - May 9'!$C$16</f>
        <v>988</v>
      </c>
      <c r="Q90" s="32" t="str">
        <f>'Mar 29 - May 9'!$H$16</f>
        <v>DO</v>
      </c>
      <c r="R90" s="32">
        <f>'Mar 29 - May 9'!$C$18</f>
        <v>1189</v>
      </c>
      <c r="S90" s="32" t="str">
        <f>'Mar 29 - May 9'!$H$18</f>
        <v>4P</v>
      </c>
      <c r="T90" s="32">
        <f>'Mar 29 - May 9'!$C$20</f>
        <v>1039</v>
      </c>
      <c r="U90" s="32" t="str">
        <f>'Mar 29 - May 9'!$H$20</f>
        <v>DO</v>
      </c>
      <c r="V90" s="32" t="str">
        <f>'Mar 29 - May 9'!$C$22</f>
        <v>D</v>
      </c>
      <c r="W90" s="34">
        <f>'Mar 29 - May 9'!$H$22</f>
        <v>2</v>
      </c>
      <c r="BP90" s="31"/>
      <c r="BQ90" s="31"/>
      <c r="BR90" s="31"/>
      <c r="BS90" s="31"/>
      <c r="BT90" s="31"/>
      <c r="BU90" s="31"/>
      <c r="BV90" s="31"/>
      <c r="BW90" s="31"/>
      <c r="BX90" s="31"/>
      <c r="BY90" s="31"/>
    </row>
    <row r="91" spans="1:77" x14ac:dyDescent="0.35">
      <c r="A91" s="33">
        <f t="shared" si="1"/>
        <v>43924</v>
      </c>
      <c r="B91" s="32">
        <f>'Mar 29 - May 9'!$C$24</f>
        <v>233</v>
      </c>
      <c r="C91" s="32" t="str">
        <f>'Mar 29 - May 9'!$I$24</f>
        <v>D</v>
      </c>
      <c r="D91" s="32">
        <f>'Mar 29 - May 9'!$C$4</f>
        <v>647</v>
      </c>
      <c r="E91" s="32" t="str">
        <f>'Mar 29 - May 9'!$I$4</f>
        <v>5P</v>
      </c>
      <c r="F91" s="32">
        <f>'Mar 29 - May 9'!$C$6</f>
        <v>380</v>
      </c>
      <c r="G91" s="32" t="str">
        <f>'Mar 29 - May 9'!$I$6</f>
        <v>5P</v>
      </c>
      <c r="H91" s="32">
        <f>'Mar 29 - May 9'!$C$8</f>
        <v>1241</v>
      </c>
      <c r="I91" s="32" t="str">
        <f>'Mar 29 - May 9'!$I$8</f>
        <v>5A</v>
      </c>
      <c r="J91" s="32">
        <f>'Mar 29 - May 9'!$C$10</f>
        <v>658</v>
      </c>
      <c r="K91" s="32" t="str">
        <f>'Mar 29 - May 9'!$I$10</f>
        <v>5A</v>
      </c>
      <c r="L91" s="32">
        <f>'Mar 29 - May 9'!$C$12</f>
        <v>761</v>
      </c>
      <c r="M91" s="32" t="str">
        <f>'Mar 29 - May 9'!$I$12</f>
        <v>5P</v>
      </c>
      <c r="N91" s="32">
        <f>'Mar 29 - May 9'!$C$14</f>
        <v>983</v>
      </c>
      <c r="O91" s="32" t="str">
        <f>'Mar 29 - May 9'!$I$14</f>
        <v>DO</v>
      </c>
      <c r="P91" s="32">
        <f>'Mar 29 - May 9'!$C$16</f>
        <v>988</v>
      </c>
      <c r="Q91" s="32" t="str">
        <f>'Mar 29 - May 9'!$I$16</f>
        <v>4P</v>
      </c>
      <c r="R91" s="32">
        <f>'Mar 29 - May 9'!$C$18</f>
        <v>1189</v>
      </c>
      <c r="S91" s="32" t="str">
        <f>'Mar 29 - May 9'!$I$18</f>
        <v>DO</v>
      </c>
      <c r="T91" s="32">
        <f>'Mar 29 - May 9'!$C$20</f>
        <v>1039</v>
      </c>
      <c r="U91" s="32" t="str">
        <f>'Mar 29 - May 9'!$I$20</f>
        <v>7A</v>
      </c>
      <c r="V91" s="32" t="str">
        <f>'Mar 29 - May 9'!$C$22</f>
        <v>D</v>
      </c>
      <c r="W91" s="34">
        <f>'Mar 29 - May 9'!$I$22</f>
        <v>2</v>
      </c>
      <c r="BP91" s="31"/>
      <c r="BQ91" s="31"/>
      <c r="BR91" s="31"/>
      <c r="BS91" s="31"/>
      <c r="BT91" s="31"/>
      <c r="BU91" s="31"/>
      <c r="BV91" s="31"/>
      <c r="BW91" s="31"/>
      <c r="BX91" s="31"/>
      <c r="BY91" s="31"/>
    </row>
    <row r="92" spans="1:77" x14ac:dyDescent="0.35">
      <c r="A92" s="33">
        <f t="shared" si="1"/>
        <v>43925</v>
      </c>
      <c r="B92" s="32">
        <f>'Mar 29 - May 9'!$C$24</f>
        <v>233</v>
      </c>
      <c r="C92" s="32" t="str">
        <f>'Mar 29 - May 9'!$J$24</f>
        <v>DO</v>
      </c>
      <c r="D92" s="32">
        <f>'Mar 29 - May 9'!$C$4</f>
        <v>647</v>
      </c>
      <c r="E92" s="32" t="str">
        <f>'Mar 29 - May 9'!$J$4</f>
        <v>DO</v>
      </c>
      <c r="F92" s="32">
        <f>'Mar 29 - May 9'!$C$6</f>
        <v>380</v>
      </c>
      <c r="G92" s="32" t="str">
        <f>'Mar 29 - May 9'!$J$6</f>
        <v>5P</v>
      </c>
      <c r="H92" s="32">
        <f>'Mar 29 - May 9'!$C$8</f>
        <v>1241</v>
      </c>
      <c r="I92" s="32" t="str">
        <f>'Mar 29 - May 9'!$J$8</f>
        <v>DO</v>
      </c>
      <c r="J92" s="32">
        <f>'Mar 29 - May 9'!$C$10</f>
        <v>658</v>
      </c>
      <c r="K92" s="32" t="str">
        <f>'Mar 29 - May 9'!$J$10</f>
        <v>5A</v>
      </c>
      <c r="L92" s="32">
        <f>'Mar 29 - May 9'!$C$12</f>
        <v>761</v>
      </c>
      <c r="M92" s="32" t="str">
        <f>'Mar 29 - May 9'!$J$12</f>
        <v>DO</v>
      </c>
      <c r="N92" s="32">
        <f>'Mar 29 - May 9'!$C$14</f>
        <v>983</v>
      </c>
      <c r="O92" s="32" t="str">
        <f>'Mar 29 - May 9'!$J$14</f>
        <v>5A</v>
      </c>
      <c r="P92" s="32">
        <f>'Mar 29 - May 9'!$C$16</f>
        <v>988</v>
      </c>
      <c r="Q92" s="32" t="str">
        <f>'Mar 29 - May 9'!$J$16</f>
        <v>4P</v>
      </c>
      <c r="R92" s="32">
        <f>'Mar 29 - May 9'!$C$18</f>
        <v>1189</v>
      </c>
      <c r="S92" s="32" t="str">
        <f>'Mar 29 - May 9'!$J$18</f>
        <v>4P</v>
      </c>
      <c r="T92" s="32">
        <f>'Mar 29 - May 9'!$C$20</f>
        <v>1039</v>
      </c>
      <c r="U92" s="32" t="str">
        <f>'Mar 29 - May 9'!$J$20</f>
        <v>7A</v>
      </c>
      <c r="V92" s="32" t="str">
        <f>'Mar 29 - May 9'!$C$22</f>
        <v>D</v>
      </c>
      <c r="W92" s="34">
        <f>'Mar 29 - May 9'!$J$22</f>
        <v>2</v>
      </c>
      <c r="BP92" s="31"/>
      <c r="BQ92" s="31"/>
      <c r="BR92" s="31"/>
      <c r="BS92" s="31"/>
      <c r="BT92" s="31"/>
      <c r="BU92" s="31"/>
      <c r="BV92" s="31"/>
      <c r="BW92" s="31"/>
      <c r="BX92" s="31"/>
      <c r="BY92" s="31"/>
    </row>
    <row r="93" spans="1:77" x14ac:dyDescent="0.35">
      <c r="A93" s="33">
        <f t="shared" si="1"/>
        <v>43926</v>
      </c>
      <c r="B93" s="32">
        <f>'Mar 29 - May 9'!$C$24</f>
        <v>233</v>
      </c>
      <c r="C93" s="32" t="str">
        <f>'Mar 29 - May 9'!$K$24</f>
        <v>DO</v>
      </c>
      <c r="D93" s="32">
        <f>'Mar 29 - May 9'!$C$4</f>
        <v>647</v>
      </c>
      <c r="E93" s="32" t="str">
        <f>'Mar 29 - May 9'!$K$4</f>
        <v>4P</v>
      </c>
      <c r="F93" s="32">
        <f>'Mar 29 - May 9'!$C$6</f>
        <v>380</v>
      </c>
      <c r="G93" s="32" t="str">
        <f>'Mar 29 - May 9'!$K$6</f>
        <v>5P</v>
      </c>
      <c r="H93" s="32">
        <f>'Mar 29 - May 9'!$C$8</f>
        <v>1241</v>
      </c>
      <c r="I93" s="32" t="str">
        <f>'Mar 29 - May 9'!$K$8</f>
        <v>DO</v>
      </c>
      <c r="J93" s="32">
        <f>'Mar 29 - May 9'!$C$10</f>
        <v>658</v>
      </c>
      <c r="K93" s="32" t="str">
        <f>'Mar 29 - May 9'!$K$10</f>
        <v>5A</v>
      </c>
      <c r="L93" s="32">
        <f>'Mar 29 - May 9'!$C$12</f>
        <v>761</v>
      </c>
      <c r="M93" s="32" t="str">
        <f>'Mar 29 - May 9'!$K$12</f>
        <v>DO</v>
      </c>
      <c r="N93" s="32">
        <f>'Mar 29 - May 9'!$C$14</f>
        <v>983</v>
      </c>
      <c r="O93" s="32" t="str">
        <f>'Mar 29 - May 9'!$K$14</f>
        <v>5A</v>
      </c>
      <c r="P93" s="32">
        <f>'Mar 29 - May 9'!$C$16</f>
        <v>988</v>
      </c>
      <c r="Q93" s="32" t="str">
        <f>'Mar 29 - May 9'!$K$16</f>
        <v>4P</v>
      </c>
      <c r="R93" s="32">
        <f>'Mar 29 - May 9'!$C$18</f>
        <v>1189</v>
      </c>
      <c r="S93" s="32" t="str">
        <f>'Mar 29 - May 9'!$K$18</f>
        <v>DO</v>
      </c>
      <c r="T93" s="32">
        <f>'Mar 29 - May 9'!$C$20</f>
        <v>1039</v>
      </c>
      <c r="U93" s="32" t="str">
        <f>'Mar 29 - May 9'!$K$20</f>
        <v>7A</v>
      </c>
      <c r="V93" s="32" t="str">
        <f>'Mar 29 - May 9'!$C$22</f>
        <v>D</v>
      </c>
      <c r="W93" s="34">
        <f>'Mar 29 - May 9'!$K$22</f>
        <v>2</v>
      </c>
      <c r="BP93" s="31"/>
      <c r="BQ93" s="31"/>
      <c r="BR93" s="31"/>
      <c r="BS93" s="31"/>
      <c r="BT93" s="31"/>
      <c r="BU93" s="31"/>
      <c r="BV93" s="31"/>
      <c r="BW93" s="31"/>
      <c r="BX93" s="31"/>
      <c r="BY93" s="31"/>
    </row>
    <row r="94" spans="1:77" x14ac:dyDescent="0.35">
      <c r="A94" s="33">
        <f t="shared" si="1"/>
        <v>43927</v>
      </c>
      <c r="B94" s="32">
        <f>'Mar 29 - May 9'!$C$24</f>
        <v>233</v>
      </c>
      <c r="C94" s="32" t="str">
        <f>'Mar 29 - May 9'!$L$24</f>
        <v>DO</v>
      </c>
      <c r="D94" s="32">
        <f>'Mar 29 - May 9'!$C$4</f>
        <v>647</v>
      </c>
      <c r="E94" s="32" t="str">
        <f>'Mar 29 - May 9'!$L$4</f>
        <v>4P</v>
      </c>
      <c r="F94" s="32">
        <f>'Mar 29 - May 9'!$C$6</f>
        <v>380</v>
      </c>
      <c r="G94" s="32" t="str">
        <f>'Mar 29 - May 9'!$L$6</f>
        <v>5P</v>
      </c>
      <c r="H94" s="32">
        <f>'Mar 29 - May 9'!$C$8</f>
        <v>1241</v>
      </c>
      <c r="I94" s="32" t="str">
        <f>'Mar 29 - May 9'!$L$8</f>
        <v>DO</v>
      </c>
      <c r="J94" s="32">
        <f>'Mar 29 - May 9'!$C$10</f>
        <v>658</v>
      </c>
      <c r="K94" s="32" t="str">
        <f>'Mar 29 - May 9'!$L$10</f>
        <v>DO</v>
      </c>
      <c r="L94" s="32">
        <f>'Mar 29 - May 9'!$C$12</f>
        <v>761</v>
      </c>
      <c r="M94" s="32" t="str">
        <f>'Mar 29 - May 9'!$L$12</f>
        <v>DO</v>
      </c>
      <c r="N94" s="32">
        <f>'Mar 29 - May 9'!$C$14</f>
        <v>983</v>
      </c>
      <c r="O94" s="32" t="str">
        <f>'Mar 29 - May 9'!$L$14</f>
        <v>5A</v>
      </c>
      <c r="P94" s="32">
        <f>'Mar 29 - May 9'!$C$16</f>
        <v>988</v>
      </c>
      <c r="Q94" s="32" t="str">
        <f>'Mar 29 - May 9'!$L$16</f>
        <v>4P</v>
      </c>
      <c r="R94" s="32">
        <f>'Mar 29 - May 9'!$C$18</f>
        <v>1189</v>
      </c>
      <c r="S94" s="32" t="str">
        <f>'Mar 29 - May 9'!$L$18</f>
        <v>DO</v>
      </c>
      <c r="T94" s="32">
        <f>'Mar 29 - May 9'!$C$20</f>
        <v>1039</v>
      </c>
      <c r="U94" s="32" t="str">
        <f>'Mar 29 - May 9'!$L$20</f>
        <v>7A</v>
      </c>
      <c r="V94" s="32" t="str">
        <f>'Mar 29 - May 9'!$C$22</f>
        <v>D</v>
      </c>
      <c r="W94" s="34">
        <f>'Mar 29 - May 9'!$L$22</f>
        <v>2</v>
      </c>
      <c r="BP94" s="31"/>
      <c r="BQ94" s="31"/>
      <c r="BR94" s="31"/>
      <c r="BS94" s="31"/>
      <c r="BT94" s="31"/>
      <c r="BU94" s="31"/>
      <c r="BV94" s="31"/>
      <c r="BW94" s="31"/>
      <c r="BX94" s="31"/>
      <c r="BY94" s="31"/>
    </row>
    <row r="95" spans="1:77" x14ac:dyDescent="0.35">
      <c r="A95" s="33">
        <f t="shared" si="1"/>
        <v>43928</v>
      </c>
      <c r="B95" s="32">
        <f>'Mar 29 - May 9'!$C$24</f>
        <v>233</v>
      </c>
      <c r="C95" s="32" t="str">
        <f>'Mar 29 - May 9'!$M$24</f>
        <v>D</v>
      </c>
      <c r="D95" s="32">
        <f>'Mar 29 - May 9'!$C$4</f>
        <v>647</v>
      </c>
      <c r="E95" s="32" t="str">
        <f>'Mar 29 - May 9'!$M$4</f>
        <v>4P</v>
      </c>
      <c r="F95" s="32">
        <f>'Mar 29 - May 9'!$C$6</f>
        <v>380</v>
      </c>
      <c r="G95" s="32" t="str">
        <f>'Mar 29 - May 9'!$M$6</f>
        <v>DO</v>
      </c>
      <c r="H95" s="32">
        <f>'Mar 29 - May 9'!$C$8</f>
        <v>1241</v>
      </c>
      <c r="I95" s="32" t="str">
        <f>'Mar 29 - May 9'!$M$8</f>
        <v>7A</v>
      </c>
      <c r="J95" s="32">
        <f>'Mar 29 - May 9'!$C$10</f>
        <v>658</v>
      </c>
      <c r="K95" s="32" t="str">
        <f>'Mar 29 - May 9'!$M$10</f>
        <v>ATW</v>
      </c>
      <c r="L95" s="32">
        <f>'Mar 29 - May 9'!$C$12</f>
        <v>761</v>
      </c>
      <c r="M95" s="32" t="str">
        <f>'Mar 29 - May 9'!$M$12</f>
        <v>5P</v>
      </c>
      <c r="N95" s="32">
        <f>'Mar 29 - May 9'!$C$14</f>
        <v>983</v>
      </c>
      <c r="O95" s="32" t="str">
        <f>'Mar 29 - May 9'!$M$14</f>
        <v>DO</v>
      </c>
      <c r="P95" s="32">
        <f>'Mar 29 - May 9'!$C$16</f>
        <v>988</v>
      </c>
      <c r="Q95" s="32" t="str">
        <f>'Mar 29 - May 9'!$M$16</f>
        <v>DO</v>
      </c>
      <c r="R95" s="32">
        <f>'Mar 29 - May 9'!$C$18</f>
        <v>1189</v>
      </c>
      <c r="S95" s="32" t="str">
        <f>'Mar 29 - May 9'!$M$18</f>
        <v>5A</v>
      </c>
      <c r="T95" s="32">
        <f>'Mar 29 - May 9'!$C$20</f>
        <v>1039</v>
      </c>
      <c r="U95" s="32" t="str">
        <f>'Mar 29 - May 9'!$M$20</f>
        <v>DO</v>
      </c>
      <c r="V95" s="32" t="str">
        <f>'Mar 29 - May 9'!$C$22</f>
        <v>D</v>
      </c>
      <c r="W95" s="34">
        <f>'Mar 29 - May 9'!$M$22</f>
        <v>2</v>
      </c>
      <c r="BP95" s="31"/>
      <c r="BQ95" s="31"/>
      <c r="BR95" s="31"/>
      <c r="BS95" s="31"/>
      <c r="BT95" s="31"/>
      <c r="BU95" s="31"/>
      <c r="BV95" s="31"/>
      <c r="BW95" s="31"/>
      <c r="BX95" s="31"/>
      <c r="BY95" s="31"/>
    </row>
    <row r="96" spans="1:77" x14ac:dyDescent="0.35">
      <c r="A96" s="33">
        <f t="shared" si="1"/>
        <v>43929</v>
      </c>
      <c r="B96" s="32">
        <f>'Mar 29 - May 9'!$C$24</f>
        <v>233</v>
      </c>
      <c r="C96" s="32" t="str">
        <f>'Mar 29 - May 9'!$N$24</f>
        <v>D</v>
      </c>
      <c r="D96" s="32">
        <f>'Mar 29 - May 9'!$C$4</f>
        <v>647</v>
      </c>
      <c r="E96" s="32" t="str">
        <f>'Mar 29 - May 9'!$N$4</f>
        <v>4P</v>
      </c>
      <c r="F96" s="32">
        <f>'Mar 29 - May 9'!$C$6</f>
        <v>380</v>
      </c>
      <c r="G96" s="32" t="str">
        <f>'Mar 29 - May 9'!$N$6</f>
        <v>DO</v>
      </c>
      <c r="H96" s="32">
        <f>'Mar 29 - May 9'!$C$8</f>
        <v>1241</v>
      </c>
      <c r="I96" s="32" t="str">
        <f>'Mar 29 - May 9'!$N$8</f>
        <v>7A</v>
      </c>
      <c r="J96" s="32">
        <f>'Mar 29 - May 9'!$C$10</f>
        <v>658</v>
      </c>
      <c r="K96" s="32" t="str">
        <f>'Mar 29 - May 9'!$N$10</f>
        <v>ATW</v>
      </c>
      <c r="L96" s="32">
        <f>'Mar 29 - May 9'!$C$12</f>
        <v>761</v>
      </c>
      <c r="M96" s="32" t="str">
        <f>'Mar 29 - May 9'!$N$12</f>
        <v>5P</v>
      </c>
      <c r="N96" s="32">
        <f>'Mar 29 - May 9'!$C$14</f>
        <v>983</v>
      </c>
      <c r="O96" s="32" t="str">
        <f>'Mar 29 - May 9'!$N$14</f>
        <v>DO</v>
      </c>
      <c r="P96" s="32">
        <f>'Mar 29 - May 9'!$C$16</f>
        <v>988</v>
      </c>
      <c r="Q96" s="32" t="str">
        <f>'Mar 29 - May 9'!$N$16</f>
        <v>DO</v>
      </c>
      <c r="R96" s="32">
        <f>'Mar 29 - May 9'!$C$18</f>
        <v>1189</v>
      </c>
      <c r="S96" s="32" t="str">
        <f>'Mar 29 - May 9'!$N$18</f>
        <v>5A</v>
      </c>
      <c r="T96" s="32">
        <f>'Mar 29 - May 9'!$C$20</f>
        <v>1039</v>
      </c>
      <c r="U96" s="32" t="str">
        <f>'Mar 29 - May 9'!$N$20</f>
        <v>DO</v>
      </c>
      <c r="V96" s="32" t="str">
        <f>'Mar 29 - May 9'!$C$22</f>
        <v>D</v>
      </c>
      <c r="W96" s="34">
        <f>'Mar 29 - May 9'!$N$22</f>
        <v>2</v>
      </c>
      <c r="BP96" s="31"/>
      <c r="BQ96" s="31"/>
      <c r="BR96" s="31"/>
      <c r="BS96" s="31"/>
      <c r="BT96" s="31"/>
      <c r="BU96" s="31"/>
      <c r="BV96" s="31"/>
      <c r="BW96" s="31"/>
      <c r="BX96" s="31"/>
      <c r="BY96" s="31"/>
    </row>
    <row r="97" spans="1:77" x14ac:dyDescent="0.35">
      <c r="A97" s="33">
        <f t="shared" si="1"/>
        <v>43930</v>
      </c>
      <c r="B97" s="32">
        <f>'Mar 29 - May 9'!$C$24</f>
        <v>233</v>
      </c>
      <c r="C97" s="32" t="str">
        <f>'Mar 29 - May 9'!$O$24</f>
        <v>D</v>
      </c>
      <c r="D97" s="32">
        <f>'Mar 29 - May 9'!$C$4</f>
        <v>647</v>
      </c>
      <c r="E97" s="32" t="str">
        <f>'Mar 29 - May 9'!$O$4</f>
        <v>DO</v>
      </c>
      <c r="F97" s="32">
        <f>'Mar 29 - May 9'!$C$6</f>
        <v>380</v>
      </c>
      <c r="G97" s="32" t="str">
        <f>'Mar 29 - May 9'!$O$6</f>
        <v>5P</v>
      </c>
      <c r="H97" s="32">
        <f>'Mar 29 - May 9'!$C$8</f>
        <v>1241</v>
      </c>
      <c r="I97" s="32" t="str">
        <f>'Mar 29 - May 9'!$O$8</f>
        <v>7A</v>
      </c>
      <c r="J97" s="32">
        <f>'Mar 29 - May 9'!$C$10</f>
        <v>658</v>
      </c>
      <c r="K97" s="32" t="str">
        <f>'Mar 29 - May 9'!$O$10</f>
        <v>DO</v>
      </c>
      <c r="L97" s="32">
        <f>'Mar 29 - May 9'!$C$12</f>
        <v>761</v>
      </c>
      <c r="M97" s="32" t="str">
        <f>'Mar 29 - May 9'!$O$12</f>
        <v>4P</v>
      </c>
      <c r="N97" s="32">
        <f>'Mar 29 - May 9'!$C$14</f>
        <v>983</v>
      </c>
      <c r="O97" s="32" t="str">
        <f>'Mar 29 - May 9'!$O$14</f>
        <v>DO</v>
      </c>
      <c r="P97" s="32">
        <f>'Mar 29 - May 9'!$C$16</f>
        <v>988</v>
      </c>
      <c r="Q97" s="32" t="str">
        <f>'Mar 29 - May 9'!$O$16</f>
        <v>DO</v>
      </c>
      <c r="R97" s="32">
        <f>'Mar 29 - May 9'!$C$18</f>
        <v>1189</v>
      </c>
      <c r="S97" s="32" t="str">
        <f>'Mar 29 - May 9'!$O$18</f>
        <v>5A</v>
      </c>
      <c r="T97" s="32">
        <f>'Mar 29 - May 9'!$C$20</f>
        <v>1039</v>
      </c>
      <c r="U97" s="32" t="str">
        <f>'Mar 29 - May 9'!$O$20</f>
        <v>DO</v>
      </c>
      <c r="V97" s="32" t="str">
        <f>'Mar 29 - May 9'!$C$22</f>
        <v>D</v>
      </c>
      <c r="W97" s="34">
        <f>'Mar 29 - May 9'!$O$22</f>
        <v>2</v>
      </c>
      <c r="BP97" s="31"/>
      <c r="BQ97" s="31"/>
      <c r="BR97" s="31"/>
      <c r="BS97" s="31"/>
      <c r="BT97" s="31"/>
      <c r="BU97" s="31"/>
      <c r="BV97" s="31"/>
      <c r="BW97" s="31"/>
      <c r="BX97" s="31"/>
      <c r="BY97" s="31"/>
    </row>
    <row r="98" spans="1:77" x14ac:dyDescent="0.35">
      <c r="A98" s="33">
        <f t="shared" si="1"/>
        <v>43931</v>
      </c>
      <c r="B98" s="32">
        <f>'Mar 29 - May 9'!$C$24</f>
        <v>233</v>
      </c>
      <c r="C98" s="32" t="str">
        <f>'Mar 29 - May 9'!$P$24</f>
        <v>D</v>
      </c>
      <c r="D98" s="32">
        <f>'Mar 29 - May 9'!$C$4</f>
        <v>647</v>
      </c>
      <c r="E98" s="32" t="str">
        <f>'Mar 29 - May 9'!$P$4</f>
        <v>DO</v>
      </c>
      <c r="F98" s="32">
        <f>'Mar 29 - May 9'!$C$6</f>
        <v>380</v>
      </c>
      <c r="G98" s="32" t="str">
        <f>'Mar 29 - May 9'!$P$6</f>
        <v>DO</v>
      </c>
      <c r="H98" s="32">
        <f>'Mar 29 - May 9'!$C$8</f>
        <v>1241</v>
      </c>
      <c r="I98" s="32" t="str">
        <f>'Mar 29 - May 9'!$P$8</f>
        <v>7A</v>
      </c>
      <c r="J98" s="32">
        <f>'Mar 29 - May 9'!$C$10</f>
        <v>658</v>
      </c>
      <c r="K98" s="32" t="str">
        <f>'Mar 29 - May 9'!$P$10</f>
        <v>DO</v>
      </c>
      <c r="L98" s="32">
        <f>'Mar 29 - May 9'!$C$12</f>
        <v>761</v>
      </c>
      <c r="M98" s="32" t="str">
        <f>'Mar 29 - May 9'!$P$12</f>
        <v>5P</v>
      </c>
      <c r="N98" s="32">
        <f>'Mar 29 - May 9'!$C$14</f>
        <v>983</v>
      </c>
      <c r="O98" s="32" t="str">
        <f>'Mar 29 - May 9'!$P$14</f>
        <v>5A</v>
      </c>
      <c r="P98" s="32">
        <f>'Mar 29 - May 9'!$C$16</f>
        <v>988</v>
      </c>
      <c r="Q98" s="32" t="str">
        <f>'Mar 29 - May 9'!$P$16</f>
        <v>4P</v>
      </c>
      <c r="R98" s="32">
        <f>'Mar 29 - May 9'!$C$18</f>
        <v>1189</v>
      </c>
      <c r="S98" s="32" t="str">
        <f>'Mar 29 - May 9'!$P$18</f>
        <v>5A</v>
      </c>
      <c r="T98" s="32">
        <f>'Mar 29 - May 9'!$C$20</f>
        <v>1039</v>
      </c>
      <c r="U98" s="32" t="str">
        <f>'Mar 29 - May 9'!$P$20</f>
        <v>7A</v>
      </c>
      <c r="V98" s="32" t="str">
        <f>'Mar 29 - May 9'!$C$22</f>
        <v>D</v>
      </c>
      <c r="W98" s="34">
        <f>'Mar 29 - May 9'!$P$22</f>
        <v>4</v>
      </c>
      <c r="BP98" s="31"/>
      <c r="BQ98" s="31"/>
      <c r="BR98" s="31"/>
      <c r="BS98" s="31"/>
      <c r="BT98" s="31"/>
      <c r="BU98" s="31"/>
      <c r="BV98" s="31"/>
      <c r="BW98" s="31"/>
      <c r="BX98" s="31"/>
      <c r="BY98" s="31"/>
    </row>
    <row r="99" spans="1:77" x14ac:dyDescent="0.35">
      <c r="A99" s="33">
        <f t="shared" si="1"/>
        <v>43932</v>
      </c>
      <c r="B99" s="32">
        <f>'Mar 29 - May 9'!$C$24</f>
        <v>233</v>
      </c>
      <c r="C99" s="32" t="str">
        <f>'Mar 29 - May 9'!$Q$24</f>
        <v>DO</v>
      </c>
      <c r="D99" s="32">
        <f>'Mar 29 - May 9'!$C$4</f>
        <v>647</v>
      </c>
      <c r="E99" s="32" t="str">
        <f>'Mar 29 - May 9'!$Q$4</f>
        <v>DO</v>
      </c>
      <c r="F99" s="32">
        <f>'Mar 29 - May 9'!$C$6</f>
        <v>380</v>
      </c>
      <c r="G99" s="32" t="str">
        <f>'Mar 29 - May 9'!$Q$6</f>
        <v>5P</v>
      </c>
      <c r="H99" s="32">
        <f>'Mar 29 - May 9'!$C$8</f>
        <v>1241</v>
      </c>
      <c r="I99" s="32" t="str">
        <f>'Mar 29 - May 9'!$Q$8</f>
        <v>DO</v>
      </c>
      <c r="J99" s="32">
        <f>'Mar 29 - May 9'!$C$10</f>
        <v>658</v>
      </c>
      <c r="K99" s="32" t="str">
        <f>'Mar 29 - May 9'!$Q$10</f>
        <v>5A</v>
      </c>
      <c r="L99" s="32">
        <f>'Mar 29 - May 9'!$C$12</f>
        <v>761</v>
      </c>
      <c r="M99" s="32" t="str">
        <f>'Mar 29 - May 9'!$Q$12</f>
        <v>DO</v>
      </c>
      <c r="N99" s="32">
        <f>'Mar 29 - May 9'!$C$14</f>
        <v>983</v>
      </c>
      <c r="O99" s="32" t="str">
        <f>'Mar 29 - May 9'!$Q$14</f>
        <v>5A</v>
      </c>
      <c r="P99" s="32">
        <f>'Mar 29 - May 9'!$C$16</f>
        <v>988</v>
      </c>
      <c r="Q99" s="32" t="str">
        <f>'Mar 29 - May 9'!$Q$16</f>
        <v>4P</v>
      </c>
      <c r="R99" s="32">
        <f>'Mar 29 - May 9'!$C$18</f>
        <v>1189</v>
      </c>
      <c r="S99" s="32" t="str">
        <f>'Mar 29 - May 9'!$Q$18</f>
        <v>DO</v>
      </c>
      <c r="T99" s="32">
        <f>'Mar 29 - May 9'!$C$20</f>
        <v>1039</v>
      </c>
      <c r="U99" s="32" t="str">
        <f>'Mar 29 - May 9'!$Q$20</f>
        <v>7A</v>
      </c>
      <c r="V99" s="32" t="str">
        <f>'Mar 29 - May 9'!$C$22</f>
        <v>D</v>
      </c>
      <c r="W99" s="34">
        <f>'Mar 29 - May 9'!$Q$22</f>
        <v>2</v>
      </c>
      <c r="BP99" s="31"/>
      <c r="BQ99" s="31"/>
      <c r="BR99" s="31"/>
      <c r="BS99" s="31"/>
      <c r="BT99" s="31"/>
      <c r="BU99" s="31"/>
      <c r="BV99" s="31"/>
      <c r="BW99" s="31"/>
      <c r="BX99" s="31"/>
      <c r="BY99" s="31"/>
    </row>
    <row r="100" spans="1:77" x14ac:dyDescent="0.35">
      <c r="A100" s="33">
        <f t="shared" si="1"/>
        <v>43933</v>
      </c>
      <c r="B100" s="32">
        <f>'Mar 29 - May 9'!$C$24</f>
        <v>233</v>
      </c>
      <c r="C100" s="32" t="str">
        <f>'Mar 29 - May 9'!$R$24</f>
        <v>DO</v>
      </c>
      <c r="D100" s="32">
        <f>'Mar 29 - May 9'!$C$4</f>
        <v>647</v>
      </c>
      <c r="E100" s="32" t="str">
        <f>'Mar 29 - May 9'!$R$4</f>
        <v>DO</v>
      </c>
      <c r="F100" s="32">
        <f>'Mar 29 - May 9'!$C$6</f>
        <v>380</v>
      </c>
      <c r="G100" s="32" t="str">
        <f>'Mar 29 - May 9'!$R$6</f>
        <v>4P</v>
      </c>
      <c r="H100" s="32">
        <f>'Mar 29 - May 9'!$C$8</f>
        <v>1241</v>
      </c>
      <c r="I100" s="32" t="str">
        <f>'Mar 29 - May 9'!$R$8</f>
        <v>DO</v>
      </c>
      <c r="J100" s="32">
        <f>'Mar 29 - May 9'!$C$10</f>
        <v>658</v>
      </c>
      <c r="K100" s="32" t="str">
        <f>'Mar 29 - May 9'!$R$10</f>
        <v>5A</v>
      </c>
      <c r="L100" s="32">
        <f>'Mar 29 - May 9'!$C$12</f>
        <v>761</v>
      </c>
      <c r="M100" s="32" t="str">
        <f>'Mar 29 - May 9'!$R$12</f>
        <v>DO</v>
      </c>
      <c r="N100" s="32">
        <f>'Mar 29 - May 9'!$C$14</f>
        <v>983</v>
      </c>
      <c r="O100" s="32" t="str">
        <f>'Mar 29 - May 9'!$R$14</f>
        <v>5A</v>
      </c>
      <c r="P100" s="32">
        <f>'Mar 29 - May 9'!$C$16</f>
        <v>988</v>
      </c>
      <c r="Q100" s="32" t="str">
        <f>'Mar 29 - May 9'!$R$16</f>
        <v>5P</v>
      </c>
      <c r="R100" s="32">
        <f>'Mar 29 - May 9'!$C$18</f>
        <v>1189</v>
      </c>
      <c r="S100" s="32" t="str">
        <f>'Mar 29 - May 9'!$R$18</f>
        <v>DO</v>
      </c>
      <c r="T100" s="32">
        <f>'Mar 29 - May 9'!$C$20</f>
        <v>1039</v>
      </c>
      <c r="U100" s="32" t="str">
        <f>'Mar 29 - May 9'!$R$20</f>
        <v>7A</v>
      </c>
      <c r="V100" s="32" t="str">
        <f>'Mar 29 - May 9'!$C$22</f>
        <v>D</v>
      </c>
      <c r="W100" s="34">
        <f>'Mar 29 - May 9'!$R$22</f>
        <v>2</v>
      </c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</row>
    <row r="101" spans="1:77" x14ac:dyDescent="0.35">
      <c r="A101" s="33">
        <f t="shared" si="1"/>
        <v>43934</v>
      </c>
      <c r="B101" s="32">
        <f>'Mar 29 - May 9'!$C$24</f>
        <v>233</v>
      </c>
      <c r="C101" s="32" t="str">
        <f>'Mar 29 - May 9'!$S$24</f>
        <v>DO</v>
      </c>
      <c r="D101" s="32">
        <f>'Mar 29 - May 9'!$C$4</f>
        <v>647</v>
      </c>
      <c r="E101" s="32" t="str">
        <f>'Mar 29 - May 9'!$S$4</f>
        <v>DO</v>
      </c>
      <c r="F101" s="32">
        <f>'Mar 29 - May 9'!$C$6</f>
        <v>380</v>
      </c>
      <c r="G101" s="32" t="str">
        <f>'Mar 29 - May 9'!$S$6</f>
        <v>5P</v>
      </c>
      <c r="H101" s="32">
        <f>'Mar 29 - May 9'!$C$8</f>
        <v>1241</v>
      </c>
      <c r="I101" s="32" t="str">
        <f>'Mar 29 - May 9'!$S$8</f>
        <v>DO</v>
      </c>
      <c r="J101" s="32">
        <f>'Mar 29 - May 9'!$C$10</f>
        <v>658</v>
      </c>
      <c r="K101" s="32" t="str">
        <f>'Mar 29 - May 9'!$S$10</f>
        <v>5A</v>
      </c>
      <c r="L101" s="32">
        <f>'Mar 29 - May 9'!$C$12</f>
        <v>761</v>
      </c>
      <c r="M101" s="32" t="str">
        <f>'Mar 29 - May 9'!$S$12</f>
        <v>DO</v>
      </c>
      <c r="N101" s="32">
        <f>'Mar 29 - May 9'!$C$14</f>
        <v>983</v>
      </c>
      <c r="O101" s="32" t="str">
        <f>'Mar 29 - May 9'!$S$14</f>
        <v>5A</v>
      </c>
      <c r="P101" s="32">
        <f>'Mar 29 - May 9'!$C$16</f>
        <v>988</v>
      </c>
      <c r="Q101" s="32" t="str">
        <f>'Mar 29 - May 9'!$S$16</f>
        <v>4P</v>
      </c>
      <c r="R101" s="32">
        <f>'Mar 29 - May 9'!$C$18</f>
        <v>1189</v>
      </c>
      <c r="S101" s="32" t="str">
        <f>'Mar 29 - May 9'!$S$18</f>
        <v>DO</v>
      </c>
      <c r="T101" s="32">
        <f>'Mar 29 - May 9'!$C$20</f>
        <v>1039</v>
      </c>
      <c r="U101" s="32" t="str">
        <f>'Mar 29 - May 9'!$S$20</f>
        <v>7A</v>
      </c>
      <c r="V101" s="32" t="str">
        <f>'Mar 29 - May 9'!$C$22</f>
        <v>D</v>
      </c>
      <c r="W101" s="34">
        <f>'Mar 29 - May 9'!$S$22</f>
        <v>2</v>
      </c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</row>
    <row r="102" spans="1:77" x14ac:dyDescent="0.35">
      <c r="A102" s="33">
        <f t="shared" si="1"/>
        <v>43935</v>
      </c>
      <c r="B102" s="32">
        <f>'Mar 29 - May 9'!$C$24</f>
        <v>233</v>
      </c>
      <c r="C102" s="32" t="str">
        <f>'Mar 29 - May 9'!$T$24</f>
        <v>D</v>
      </c>
      <c r="D102" s="32">
        <f>'Mar 29 - May 9'!$C$4</f>
        <v>647</v>
      </c>
      <c r="E102" s="32" t="str">
        <f>'Mar 29 - May 9'!$T$4</f>
        <v>4P</v>
      </c>
      <c r="F102" s="32">
        <f>'Mar 29 - May 9'!$C$6</f>
        <v>380</v>
      </c>
      <c r="G102" s="32" t="str">
        <f>'Mar 29 - May 9'!$T$6</f>
        <v>DO</v>
      </c>
      <c r="H102" s="32">
        <f>'Mar 29 - May 9'!$C$8</f>
        <v>1241</v>
      </c>
      <c r="I102" s="32" t="str">
        <f>'Mar 29 - May 9'!$T$8</f>
        <v>7A</v>
      </c>
      <c r="J102" s="32">
        <f>'Mar 29 - May 9'!$C$10</f>
        <v>658</v>
      </c>
      <c r="K102" s="32" t="str">
        <f>'Mar 29 - May 9'!$T$10</f>
        <v>DO</v>
      </c>
      <c r="L102" s="32">
        <f>'Mar 29 - May 9'!$C$12</f>
        <v>761</v>
      </c>
      <c r="M102" s="32" t="str">
        <f>'Mar 29 - May 9'!$T$12</f>
        <v>5P</v>
      </c>
      <c r="N102" s="32">
        <f>'Mar 29 - May 9'!$C$14</f>
        <v>983</v>
      </c>
      <c r="O102" s="32" t="str">
        <f>'Mar 29 - May 9'!$T$14</f>
        <v>DO</v>
      </c>
      <c r="P102" s="32">
        <f>'Mar 29 - May 9'!$C$16</f>
        <v>988</v>
      </c>
      <c r="Q102" s="32" t="str">
        <f>'Mar 29 - May 9'!$T$16</f>
        <v>DO</v>
      </c>
      <c r="R102" s="32">
        <f>'Mar 29 - May 9'!$C$18</f>
        <v>1189</v>
      </c>
      <c r="S102" s="32" t="str">
        <f>'Mar 29 - May 9'!$T$18</f>
        <v>5A</v>
      </c>
      <c r="T102" s="32">
        <f>'Mar 29 - May 9'!$C$20</f>
        <v>1039</v>
      </c>
      <c r="U102" s="32" t="str">
        <f>'Mar 29 - May 9'!$T$20</f>
        <v>DO</v>
      </c>
      <c r="V102" s="32" t="str">
        <f>'Mar 29 - May 9'!$C$22</f>
        <v>D</v>
      </c>
      <c r="W102" s="34">
        <f>'Mar 29 - May 9'!$T$22</f>
        <v>2</v>
      </c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</row>
    <row r="103" spans="1:77" x14ac:dyDescent="0.35">
      <c r="A103" s="33">
        <f t="shared" si="1"/>
        <v>43936</v>
      </c>
      <c r="B103" s="32">
        <f>'Mar 29 - May 9'!$C$24</f>
        <v>233</v>
      </c>
      <c r="C103" s="32" t="str">
        <f>'Mar 29 - May 9'!$U$24</f>
        <v>D</v>
      </c>
      <c r="D103" s="32">
        <f>'Mar 29 - May 9'!$C$4</f>
        <v>647</v>
      </c>
      <c r="E103" s="32" t="str">
        <f>'Mar 29 - May 9'!$U$4</f>
        <v>4P</v>
      </c>
      <c r="F103" s="32">
        <f>'Mar 29 - May 9'!$C$6</f>
        <v>380</v>
      </c>
      <c r="G103" s="32" t="str">
        <f>'Mar 29 - May 9'!$U$6</f>
        <v>DO</v>
      </c>
      <c r="H103" s="32">
        <f>'Mar 29 - May 9'!$C$8</f>
        <v>1241</v>
      </c>
      <c r="I103" s="32" t="str">
        <f>'Mar 29 - May 9'!$U$8</f>
        <v>7A</v>
      </c>
      <c r="J103" s="32">
        <f>'Mar 29 - May 9'!$C$10</f>
        <v>658</v>
      </c>
      <c r="K103" s="32" t="str">
        <f>'Mar 29 - May 9'!$U$10</f>
        <v>DO</v>
      </c>
      <c r="L103" s="32">
        <f>'Mar 29 - May 9'!$C$12</f>
        <v>761</v>
      </c>
      <c r="M103" s="32" t="str">
        <f>'Mar 29 - May 9'!$U$12</f>
        <v>5P</v>
      </c>
      <c r="N103" s="32">
        <f>'Mar 29 - May 9'!$C$14</f>
        <v>983</v>
      </c>
      <c r="O103" s="32" t="str">
        <f>'Mar 29 - May 9'!$U$14</f>
        <v>DO</v>
      </c>
      <c r="P103" s="32">
        <f>'Mar 29 - May 9'!$C$16</f>
        <v>988</v>
      </c>
      <c r="Q103" s="32" t="str">
        <f>'Mar 29 - May 9'!$U$16</f>
        <v>DO</v>
      </c>
      <c r="R103" s="32">
        <f>'Mar 29 - May 9'!$C$18</f>
        <v>1189</v>
      </c>
      <c r="S103" s="32" t="str">
        <f>'Mar 29 - May 9'!$U$18</f>
        <v>5A</v>
      </c>
      <c r="T103" s="32">
        <f>'Mar 29 - May 9'!$C$20</f>
        <v>1039</v>
      </c>
      <c r="U103" s="32" t="str">
        <f>'Mar 29 - May 9'!$U$20</f>
        <v>DO</v>
      </c>
      <c r="V103" s="32" t="str">
        <f>'Mar 29 - May 9'!$C$22</f>
        <v>D</v>
      </c>
      <c r="W103" s="34">
        <f>'Mar 29 - May 9'!$U$22</f>
        <v>2</v>
      </c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</row>
    <row r="104" spans="1:77" x14ac:dyDescent="0.35">
      <c r="A104" s="33">
        <f t="shared" si="1"/>
        <v>43937</v>
      </c>
      <c r="B104" s="32">
        <f>'Mar 29 - May 9'!$C$24</f>
        <v>233</v>
      </c>
      <c r="C104" s="32" t="str">
        <f>'Mar 29 - May 9'!$V$24</f>
        <v>D</v>
      </c>
      <c r="D104" s="32">
        <f>'Mar 29 - May 9'!$C$4</f>
        <v>647</v>
      </c>
      <c r="E104" s="32" t="str">
        <f>'Mar 29 - May 9'!$V$4</f>
        <v>4P</v>
      </c>
      <c r="F104" s="32">
        <f>'Mar 29 - May 9'!$C$6</f>
        <v>380</v>
      </c>
      <c r="G104" s="32" t="str">
        <f>'Mar 29 - May 9'!$V$6</f>
        <v>DO</v>
      </c>
      <c r="H104" s="32">
        <f>'Mar 29 - May 9'!$C$8</f>
        <v>1241</v>
      </c>
      <c r="I104" s="32" t="str">
        <f>'Mar 29 - May 9'!$V$8</f>
        <v>7A</v>
      </c>
      <c r="J104" s="32">
        <f>'Mar 29 - May 9'!$C$10</f>
        <v>658</v>
      </c>
      <c r="K104" s="32" t="str">
        <f>'Mar 29 - May 9'!$V$10</f>
        <v>DO</v>
      </c>
      <c r="L104" s="32">
        <f>'Mar 29 - May 9'!$C$12</f>
        <v>761</v>
      </c>
      <c r="M104" s="32" t="str">
        <f>'Mar 29 - May 9'!$V$12</f>
        <v>5P</v>
      </c>
      <c r="N104" s="32">
        <f>'Mar 29 - May 9'!$C$14</f>
        <v>983</v>
      </c>
      <c r="O104" s="32" t="str">
        <f>'Mar 29 - May 9'!$V$14</f>
        <v>DO</v>
      </c>
      <c r="P104" s="32">
        <f>'Mar 29 - May 9'!$C$16</f>
        <v>988</v>
      </c>
      <c r="Q104" s="32" t="str">
        <f>'Mar 29 - May 9'!$V$16</f>
        <v>DO</v>
      </c>
      <c r="R104" s="32">
        <f>'Mar 29 - May 9'!$C$18</f>
        <v>1189</v>
      </c>
      <c r="S104" s="32" t="str">
        <f>'Mar 29 - May 9'!$V$18</f>
        <v>5A</v>
      </c>
      <c r="T104" s="32">
        <f>'Mar 29 - May 9'!$C$20</f>
        <v>1039</v>
      </c>
      <c r="U104" s="32" t="str">
        <f>'Mar 29 - May 9'!$V$20</f>
        <v>DO</v>
      </c>
      <c r="V104" s="32" t="str">
        <f>'Mar 29 - May 9'!$C$22</f>
        <v>D</v>
      </c>
      <c r="W104" s="34">
        <f>'Mar 29 - May 9'!$V$22</f>
        <v>2</v>
      </c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</row>
    <row r="105" spans="1:77" x14ac:dyDescent="0.35">
      <c r="A105" s="33">
        <f t="shared" si="1"/>
        <v>43938</v>
      </c>
      <c r="B105" s="32">
        <f>'Mar 29 - May 9'!$C$24</f>
        <v>233</v>
      </c>
      <c r="C105" s="32" t="str">
        <f>'Mar 29 - May 9'!$W$24</f>
        <v>D</v>
      </c>
      <c r="D105" s="32">
        <f>'Mar 29 - May 9'!$C$4</f>
        <v>647</v>
      </c>
      <c r="E105" s="32" t="str">
        <f>'Mar 29 - May 9'!$W$4</f>
        <v>4P</v>
      </c>
      <c r="F105" s="32">
        <f>'Mar 29 - May 9'!$C$6</f>
        <v>380</v>
      </c>
      <c r="G105" s="32" t="str">
        <f>'Mar 29 - May 9'!$W$6</f>
        <v>5P</v>
      </c>
      <c r="H105" s="32">
        <f>'Mar 29 - May 9'!$C$8</f>
        <v>1241</v>
      </c>
      <c r="I105" s="32" t="str">
        <f>'Mar 29 - May 9'!$W$8</f>
        <v>7A</v>
      </c>
      <c r="J105" s="32">
        <f>'Mar 29 - May 9'!$C$10</f>
        <v>658</v>
      </c>
      <c r="K105" s="32" t="str">
        <f>'Mar 29 - May 9'!$W$10</f>
        <v>5A</v>
      </c>
      <c r="L105" s="32">
        <f>'Mar 29 - May 9'!$C$12</f>
        <v>761</v>
      </c>
      <c r="M105" s="32" t="str">
        <f>'Mar 29 - May 9'!$W$12</f>
        <v>5P</v>
      </c>
      <c r="N105" s="32">
        <f>'Mar 29 - May 9'!$C$14</f>
        <v>983</v>
      </c>
      <c r="O105" s="32" t="str">
        <f>'Mar 29 - May 9'!$W$14</f>
        <v>5A</v>
      </c>
      <c r="P105" s="32">
        <f>'Mar 29 - May 9'!$C$16</f>
        <v>988</v>
      </c>
      <c r="Q105" s="32" t="str">
        <f>'Mar 29 - May 9'!$W$16</f>
        <v>4P</v>
      </c>
      <c r="R105" s="32">
        <f>'Mar 29 - May 9'!$C$18</f>
        <v>1189</v>
      </c>
      <c r="S105" s="32" t="str">
        <f>'Mar 29 - May 9'!$W$18</f>
        <v>5A</v>
      </c>
      <c r="T105" s="32">
        <f>'Mar 29 - May 9'!$C$20</f>
        <v>1039</v>
      </c>
      <c r="U105" s="32" t="str">
        <f>'Mar 29 - May 9'!$W$20</f>
        <v>7A</v>
      </c>
      <c r="V105" s="32" t="str">
        <f>'Mar 29 - May 9'!$C$22</f>
        <v>D</v>
      </c>
      <c r="W105" s="34">
        <f>'Mar 29 - May 9'!$W$22</f>
        <v>4</v>
      </c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</row>
    <row r="106" spans="1:77" x14ac:dyDescent="0.35">
      <c r="A106" s="33">
        <f t="shared" si="1"/>
        <v>43939</v>
      </c>
      <c r="B106" s="32">
        <f>'Mar 29 - May 9'!$C$24</f>
        <v>233</v>
      </c>
      <c r="C106" s="32" t="str">
        <f>'Mar 29 - May 9'!$X$24</f>
        <v>DO</v>
      </c>
      <c r="D106" s="32">
        <f>'Mar 29 - May 9'!$C$4</f>
        <v>647</v>
      </c>
      <c r="E106" s="32" t="str">
        <f>'Mar 29 - May 9'!$X$4</f>
        <v>DO</v>
      </c>
      <c r="F106" s="32">
        <f>'Mar 29 - May 9'!$C$6</f>
        <v>380</v>
      </c>
      <c r="G106" s="32" t="str">
        <f>'Mar 29 - May 9'!$X$6</f>
        <v>5P</v>
      </c>
      <c r="H106" s="32">
        <f>'Mar 29 - May 9'!$C$8</f>
        <v>1241</v>
      </c>
      <c r="I106" s="32" t="str">
        <f>'Mar 29 - May 9'!$X$8</f>
        <v>DO</v>
      </c>
      <c r="J106" s="32">
        <f>'Mar 29 - May 9'!$C$10</f>
        <v>658</v>
      </c>
      <c r="K106" s="32" t="str">
        <f>'Mar 29 - May 9'!$X$10</f>
        <v>5A</v>
      </c>
      <c r="L106" s="32">
        <f>'Mar 29 - May 9'!$C$12</f>
        <v>761</v>
      </c>
      <c r="M106" s="32" t="str">
        <f>'Mar 29 - May 9'!$X$12</f>
        <v>DO</v>
      </c>
      <c r="N106" s="32">
        <f>'Mar 29 - May 9'!$C$14</f>
        <v>983</v>
      </c>
      <c r="O106" s="32" t="str">
        <f>'Mar 29 - May 9'!$X$14</f>
        <v>5A</v>
      </c>
      <c r="P106" s="32">
        <f>'Mar 29 - May 9'!$C$16</f>
        <v>988</v>
      </c>
      <c r="Q106" s="32" t="str">
        <f>'Mar 29 - May 9'!$X$16</f>
        <v>4P</v>
      </c>
      <c r="R106" s="32">
        <f>'Mar 29 - May 9'!$C$18</f>
        <v>1189</v>
      </c>
      <c r="S106" s="32" t="str">
        <f>'Mar 29 - May 9'!$X$18</f>
        <v>DO</v>
      </c>
      <c r="T106" s="32">
        <f>'Mar 29 - May 9'!$C$20</f>
        <v>1039</v>
      </c>
      <c r="U106" s="32" t="str">
        <f>'Mar 29 - May 9'!$X$20</f>
        <v>7A</v>
      </c>
      <c r="V106" s="32" t="str">
        <f>'Mar 29 - May 9'!$C$22</f>
        <v>D</v>
      </c>
      <c r="W106" s="34">
        <f>'Mar 29 - May 9'!$X$22</f>
        <v>2</v>
      </c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</row>
    <row r="107" spans="1:77" x14ac:dyDescent="0.35">
      <c r="A107" s="33">
        <f t="shared" si="1"/>
        <v>43940</v>
      </c>
      <c r="B107" s="32">
        <f>'Mar 29 - May 9'!$C$24</f>
        <v>233</v>
      </c>
      <c r="C107" s="32" t="str">
        <f>'Mar 29 - May 9'!$Y$24</f>
        <v>DO</v>
      </c>
      <c r="D107" s="32">
        <f>'Mar 29 - May 9'!$C$4</f>
        <v>647</v>
      </c>
      <c r="E107" s="32" t="str">
        <f>'Mar 29 - May 9'!$Y$4</f>
        <v>DO</v>
      </c>
      <c r="F107" s="32">
        <f>'Mar 29 - May 9'!$C$6</f>
        <v>380</v>
      </c>
      <c r="G107" s="32" t="str">
        <f>'Mar 29 - May 9'!$Y$6</f>
        <v>5P</v>
      </c>
      <c r="H107" s="32">
        <f>'Mar 29 - May 9'!$C$8</f>
        <v>1241</v>
      </c>
      <c r="I107" s="32" t="str">
        <f>'Mar 29 - May 9'!$Y$8</f>
        <v>DO</v>
      </c>
      <c r="J107" s="32">
        <f>'Mar 29 - May 9'!$C$10</f>
        <v>658</v>
      </c>
      <c r="K107" s="32" t="str">
        <f>'Mar 29 - May 9'!$Y$10</f>
        <v>5A</v>
      </c>
      <c r="L107" s="32">
        <f>'Mar 29 - May 9'!$C$12</f>
        <v>761</v>
      </c>
      <c r="M107" s="32" t="str">
        <f>'Mar 29 - May 9'!$Y$12</f>
        <v>DO</v>
      </c>
      <c r="N107" s="32">
        <f>'Mar 29 - May 9'!$C$14</f>
        <v>983</v>
      </c>
      <c r="O107" s="32" t="str">
        <f>'Mar 29 - May 9'!$Y$14</f>
        <v>5A</v>
      </c>
      <c r="P107" s="32">
        <f>'Mar 29 - May 9'!$C$16</f>
        <v>988</v>
      </c>
      <c r="Q107" s="32" t="str">
        <f>'Mar 29 - May 9'!$Y$16</f>
        <v>4P</v>
      </c>
      <c r="R107" s="32">
        <f>'Mar 29 - May 9'!$C$18</f>
        <v>1189</v>
      </c>
      <c r="S107" s="32" t="str">
        <f>'Mar 29 - May 9'!$Y$18</f>
        <v>DO</v>
      </c>
      <c r="T107" s="32">
        <f>'Mar 29 - May 9'!$C$20</f>
        <v>1039</v>
      </c>
      <c r="U107" s="32" t="str">
        <f>'Mar 29 - May 9'!$Y$20</f>
        <v>7A</v>
      </c>
      <c r="V107" s="32" t="str">
        <f>'Mar 29 - May 9'!$C$22</f>
        <v>D</v>
      </c>
      <c r="W107" s="34">
        <f>'Mar 29 - May 9'!$Y$22</f>
        <v>2</v>
      </c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</row>
    <row r="108" spans="1:77" x14ac:dyDescent="0.35">
      <c r="A108" s="33">
        <f t="shared" si="1"/>
        <v>43941</v>
      </c>
      <c r="B108" s="32">
        <f>'Mar 29 - May 9'!$C$24</f>
        <v>233</v>
      </c>
      <c r="C108" s="32" t="str">
        <f>'Mar 29 - May 9'!$Z$24</f>
        <v>DO</v>
      </c>
      <c r="D108" s="32">
        <f>'Mar 29 - May 9'!$C$4</f>
        <v>647</v>
      </c>
      <c r="E108" s="32" t="str">
        <f>'Mar 29 - May 9'!$Z$4</f>
        <v>DO</v>
      </c>
      <c r="F108" s="32">
        <f>'Mar 29 - May 9'!$C$6</f>
        <v>380</v>
      </c>
      <c r="G108" s="32" t="str">
        <f>'Mar 29 - May 9'!$Z$6</f>
        <v>5P</v>
      </c>
      <c r="H108" s="32">
        <f>'Mar 29 - May 9'!$C$8</f>
        <v>1241</v>
      </c>
      <c r="I108" s="32" t="str">
        <f>'Mar 29 - May 9'!$Z$8</f>
        <v>7A</v>
      </c>
      <c r="J108" s="32">
        <f>'Mar 29 - May 9'!$C$10</f>
        <v>658</v>
      </c>
      <c r="K108" s="32" t="str">
        <f>'Mar 29 - May 9'!$Z$10</f>
        <v>5A</v>
      </c>
      <c r="L108" s="32">
        <f>'Mar 29 - May 9'!$C$12</f>
        <v>761</v>
      </c>
      <c r="M108" s="32" t="str">
        <f>'Mar 29 - May 9'!$Z$12</f>
        <v>DO</v>
      </c>
      <c r="N108" s="32">
        <f>'Mar 29 - May 9'!$C$14</f>
        <v>983</v>
      </c>
      <c r="O108" s="32" t="str">
        <f>'Mar 29 - May 9'!$Z$14</f>
        <v>5A</v>
      </c>
      <c r="P108" s="32">
        <f>'Mar 29 - May 9'!$C$16</f>
        <v>988</v>
      </c>
      <c r="Q108" s="32" t="str">
        <f>'Mar 29 - May 9'!$Z$16</f>
        <v>4P</v>
      </c>
      <c r="R108" s="32">
        <f>'Mar 29 - May 9'!$C$18</f>
        <v>1189</v>
      </c>
      <c r="S108" s="32" t="str">
        <f>'Mar 29 - May 9'!$Z$18</f>
        <v>DO</v>
      </c>
      <c r="T108" s="32">
        <f>'Mar 29 - May 9'!$C$20</f>
        <v>1039</v>
      </c>
      <c r="U108" s="32" t="str">
        <f>'Mar 29 - May 9'!$Z$20</f>
        <v>DO</v>
      </c>
      <c r="V108" s="32" t="str">
        <f>'Mar 29 - May 9'!$C$22</f>
        <v>D</v>
      </c>
      <c r="W108" s="34">
        <f>'Mar 29 - May 9'!$Z$22</f>
        <v>2</v>
      </c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</row>
    <row r="109" spans="1:77" x14ac:dyDescent="0.35">
      <c r="A109" s="33">
        <f t="shared" si="1"/>
        <v>43942</v>
      </c>
      <c r="B109" s="32">
        <f>'Mar 29 - May 9'!$C$24</f>
        <v>233</v>
      </c>
      <c r="C109" s="32" t="str">
        <f>'Mar 29 - May 9'!$AA$24</f>
        <v>D</v>
      </c>
      <c r="D109" s="32">
        <f>'Mar 29 - May 9'!$C$4</f>
        <v>647</v>
      </c>
      <c r="E109" s="32" t="str">
        <f>'Mar 29 - May 9'!$AA$4</f>
        <v>4P</v>
      </c>
      <c r="F109" s="32">
        <f>'Mar 29 - May 9'!$C$6</f>
        <v>380</v>
      </c>
      <c r="G109" s="32" t="str">
        <f>'Mar 29 - May 9'!$AA$6</f>
        <v>DO</v>
      </c>
      <c r="H109" s="32">
        <f>'Mar 29 - May 9'!$C$8</f>
        <v>1241</v>
      </c>
      <c r="I109" s="32" t="str">
        <f>'Mar 29 - May 9'!$AA$8</f>
        <v>7A</v>
      </c>
      <c r="J109" s="32">
        <f>'Mar 29 - May 9'!$C$10</f>
        <v>658</v>
      </c>
      <c r="K109" s="32" t="str">
        <f>'Mar 29 - May 9'!$AA$10</f>
        <v>DO</v>
      </c>
      <c r="L109" s="32">
        <f>'Mar 29 - May 9'!$C$12</f>
        <v>761</v>
      </c>
      <c r="M109" s="32" t="str">
        <f>'Mar 29 - May 9'!$AA$12</f>
        <v>5P</v>
      </c>
      <c r="N109" s="32">
        <f>'Mar 29 - May 9'!$C$14</f>
        <v>983</v>
      </c>
      <c r="O109" s="32" t="str">
        <f>'Mar 29 - May 9'!$AA$14</f>
        <v>DO</v>
      </c>
      <c r="P109" s="32">
        <f>'Mar 29 - May 9'!$C$16</f>
        <v>988</v>
      </c>
      <c r="Q109" s="32" t="str">
        <f>'Mar 29 - May 9'!$AA$16</f>
        <v>DO</v>
      </c>
      <c r="R109" s="32">
        <f>'Mar 29 - May 9'!$C$18</f>
        <v>1189</v>
      </c>
      <c r="S109" s="32" t="str">
        <f>'Mar 29 - May 9'!$AA$18</f>
        <v>5A</v>
      </c>
      <c r="T109" s="32">
        <f>'Mar 29 - May 9'!$C$20</f>
        <v>1039</v>
      </c>
      <c r="U109" s="32" t="str">
        <f>'Mar 29 - May 9'!$AA$20</f>
        <v>DO</v>
      </c>
      <c r="V109" s="32" t="str">
        <f>'Mar 29 - May 9'!$C$22</f>
        <v>D</v>
      </c>
      <c r="W109" s="34">
        <f>'Mar 29 - May 9'!$AA$22</f>
        <v>2</v>
      </c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</row>
    <row r="110" spans="1:77" x14ac:dyDescent="0.35">
      <c r="A110" s="33">
        <f t="shared" ref="A110:A127" si="2">A109+1</f>
        <v>43943</v>
      </c>
      <c r="B110" s="32">
        <f>'Mar 29 - May 9'!$C$24</f>
        <v>233</v>
      </c>
      <c r="C110" s="32" t="str">
        <f>'Mar 29 - May 9'!$AB$24</f>
        <v>D</v>
      </c>
      <c r="D110" s="32">
        <f>'Mar 29 - May 9'!$C$4</f>
        <v>647</v>
      </c>
      <c r="E110" s="32" t="str">
        <f>'Mar 29 - May 9'!$AB$4</f>
        <v>4P</v>
      </c>
      <c r="F110" s="32">
        <f>'Mar 29 - May 9'!$C$6</f>
        <v>380</v>
      </c>
      <c r="G110" s="32" t="str">
        <f>'Mar 29 - May 9'!$AB$6</f>
        <v>DO</v>
      </c>
      <c r="H110" s="32">
        <f>'Mar 29 - May 9'!$C$8</f>
        <v>1241</v>
      </c>
      <c r="I110" s="32" t="str">
        <f>'Mar 29 - May 9'!$AB$8</f>
        <v>7A</v>
      </c>
      <c r="J110" s="32">
        <f>'Mar 29 - May 9'!$C$10</f>
        <v>658</v>
      </c>
      <c r="K110" s="32" t="str">
        <f>'Mar 29 - May 9'!$AB$10</f>
        <v>DO</v>
      </c>
      <c r="L110" s="32">
        <f>'Mar 29 - May 9'!$C$12</f>
        <v>761</v>
      </c>
      <c r="M110" s="32" t="str">
        <f>'Mar 29 - May 9'!$AB$12</f>
        <v>5P</v>
      </c>
      <c r="N110" s="32">
        <f>'Mar 29 - May 9'!$C$14</f>
        <v>983</v>
      </c>
      <c r="O110" s="32" t="str">
        <f>'Mar 29 - May 9'!$AB$14</f>
        <v>DO</v>
      </c>
      <c r="P110" s="32">
        <f>'Mar 29 - May 9'!$C$16</f>
        <v>988</v>
      </c>
      <c r="Q110" s="32" t="str">
        <f>'Mar 29 - May 9'!$AB$16</f>
        <v>DO</v>
      </c>
      <c r="R110" s="32">
        <f>'Mar 29 - May 9'!$C$18</f>
        <v>1189</v>
      </c>
      <c r="S110" s="32" t="str">
        <f>'Mar 29 - May 9'!$AB$18</f>
        <v>5A</v>
      </c>
      <c r="T110" s="32">
        <f>'Mar 29 - May 9'!$C$20</f>
        <v>1039</v>
      </c>
      <c r="U110" s="32" t="str">
        <f>'Mar 29 - May 9'!$AB$20</f>
        <v>DO</v>
      </c>
      <c r="V110" s="32" t="str">
        <f>'Mar 29 - May 9'!$C$22</f>
        <v>D</v>
      </c>
      <c r="W110" s="34">
        <f>'Mar 29 - May 9'!$AB$22</f>
        <v>2</v>
      </c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</row>
    <row r="111" spans="1:77" x14ac:dyDescent="0.35">
      <c r="A111" s="33">
        <f t="shared" si="2"/>
        <v>43944</v>
      </c>
      <c r="B111" s="32">
        <f>'Mar 29 - May 9'!$C$24</f>
        <v>233</v>
      </c>
      <c r="C111" s="32" t="str">
        <f>'Mar 29 - May 9'!$AC$24</f>
        <v>D</v>
      </c>
      <c r="D111" s="32">
        <f>'Mar 29 - May 9'!$C$4</f>
        <v>647</v>
      </c>
      <c r="E111" s="32" t="str">
        <f>'Mar 29 - May 9'!$AC$4</f>
        <v>4P</v>
      </c>
      <c r="F111" s="32">
        <f>'Mar 29 - May 9'!$C$6</f>
        <v>380</v>
      </c>
      <c r="G111" s="32" t="str">
        <f>'Mar 29 - May 9'!$AC$6</f>
        <v>DO</v>
      </c>
      <c r="H111" s="32">
        <f>'Mar 29 - May 9'!$C$8</f>
        <v>1241</v>
      </c>
      <c r="I111" s="32" t="str">
        <f>'Mar 29 - May 9'!$AC$8</f>
        <v>7A</v>
      </c>
      <c r="J111" s="32">
        <f>'Mar 29 - May 9'!$C$10</f>
        <v>658</v>
      </c>
      <c r="K111" s="32" t="str">
        <f>'Mar 29 - May 9'!$AC$10</f>
        <v>DO</v>
      </c>
      <c r="L111" s="32">
        <f>'Mar 29 - May 9'!$C$12</f>
        <v>761</v>
      </c>
      <c r="M111" s="32" t="str">
        <f>'Mar 29 - May 9'!$AC$12</f>
        <v>5P</v>
      </c>
      <c r="N111" s="32">
        <f>'Mar 29 - May 9'!$C$14</f>
        <v>983</v>
      </c>
      <c r="O111" s="32" t="str">
        <f>'Mar 29 - May 9'!$AC$14</f>
        <v>DO</v>
      </c>
      <c r="P111" s="32">
        <f>'Mar 29 - May 9'!$C$16</f>
        <v>988</v>
      </c>
      <c r="Q111" s="32" t="str">
        <f>'Mar 29 - May 9'!$AC$16</f>
        <v>DO</v>
      </c>
      <c r="R111" s="32">
        <f>'Mar 29 - May 9'!$C$18</f>
        <v>1189</v>
      </c>
      <c r="S111" s="32" t="str">
        <f>'Mar 29 - May 9'!$AC$18</f>
        <v>5A</v>
      </c>
      <c r="T111" s="32">
        <f>'Mar 29 - May 9'!$C$20</f>
        <v>1039</v>
      </c>
      <c r="U111" s="32" t="str">
        <f>'Mar 29 - May 9'!$AC$20</f>
        <v>7A</v>
      </c>
      <c r="V111" s="32" t="str">
        <f>'Mar 29 - May 9'!$C$22</f>
        <v>D</v>
      </c>
      <c r="W111" s="34">
        <f>'Mar 29 - May 9'!$AC$22</f>
        <v>2</v>
      </c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</row>
    <row r="112" spans="1:77" x14ac:dyDescent="0.35">
      <c r="A112" s="33">
        <f t="shared" si="2"/>
        <v>43945</v>
      </c>
      <c r="B112" s="32">
        <f>'Mar 29 - May 9'!$C$24</f>
        <v>233</v>
      </c>
      <c r="C112" s="32" t="str">
        <f>'Mar 29 - May 9'!$AD$24</f>
        <v>D</v>
      </c>
      <c r="D112" s="32">
        <f>'Mar 29 - May 9'!$C$4</f>
        <v>647</v>
      </c>
      <c r="E112" s="32" t="str">
        <f>'Mar 29 - May 9'!$AD$4</f>
        <v>4P</v>
      </c>
      <c r="F112" s="32">
        <f>'Mar 29 - May 9'!$C$6</f>
        <v>380</v>
      </c>
      <c r="G112" s="32" t="str">
        <f>'Mar 29 - May 9'!$AD$6</f>
        <v>5P</v>
      </c>
      <c r="H112" s="32">
        <f>'Mar 29 - May 9'!$C$8</f>
        <v>1241</v>
      </c>
      <c r="I112" s="32" t="str">
        <f>'Mar 29 - May 9'!$AD$8</f>
        <v>DO</v>
      </c>
      <c r="J112" s="32">
        <f>'Mar 29 - May 9'!$C$10</f>
        <v>658</v>
      </c>
      <c r="K112" s="32" t="str">
        <f>'Mar 29 - May 9'!$AD$10</f>
        <v>5A</v>
      </c>
      <c r="L112" s="32">
        <f>'Mar 29 - May 9'!$C$12</f>
        <v>761</v>
      </c>
      <c r="M112" s="32" t="str">
        <f>'Mar 29 - May 9'!$AD$12</f>
        <v>5P</v>
      </c>
      <c r="N112" s="32">
        <f>'Mar 29 - May 9'!$C$14</f>
        <v>983</v>
      </c>
      <c r="O112" s="32" t="str">
        <f>'Mar 29 - May 9'!$AD$14</f>
        <v>5A</v>
      </c>
      <c r="P112" s="32">
        <f>'Mar 29 - May 9'!$C$16</f>
        <v>988</v>
      </c>
      <c r="Q112" s="32" t="str">
        <f>'Mar 29 - May 9'!$AD$16</f>
        <v>4P</v>
      </c>
      <c r="R112" s="32">
        <f>'Mar 29 - May 9'!$C$18</f>
        <v>1189</v>
      </c>
      <c r="S112" s="32" t="str">
        <f>'Mar 29 - May 9'!$AD$18</f>
        <v>5A</v>
      </c>
      <c r="T112" s="32">
        <f>'Mar 29 - May 9'!$C$20</f>
        <v>1039</v>
      </c>
      <c r="U112" s="32" t="str">
        <f>'Mar 29 - May 9'!$AD$20</f>
        <v>7A</v>
      </c>
      <c r="V112" s="32" t="str">
        <f>'Mar 29 - May 9'!$C$22</f>
        <v>D</v>
      </c>
      <c r="W112" s="34">
        <f>'Mar 29 - May 9'!$AD$22</f>
        <v>3</v>
      </c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</row>
    <row r="113" spans="1:77" x14ac:dyDescent="0.35">
      <c r="A113" s="33">
        <f t="shared" si="2"/>
        <v>43946</v>
      </c>
      <c r="B113" s="32">
        <f>'Mar 29 - May 9'!$C$24</f>
        <v>233</v>
      </c>
      <c r="C113" s="32" t="str">
        <f>'Mar 29 - May 9'!$AE$24</f>
        <v>DO</v>
      </c>
      <c r="D113" s="32">
        <f>'Mar 29 - May 9'!$C$4</f>
        <v>647</v>
      </c>
      <c r="E113" s="32" t="str">
        <f>'Mar 29 - May 9'!$AE$4</f>
        <v>DO</v>
      </c>
      <c r="F113" s="32">
        <f>'Mar 29 - May 9'!$C$6</f>
        <v>380</v>
      </c>
      <c r="G113" s="32" t="str">
        <f>'Mar 29 - May 9'!$AE$6</f>
        <v>5P</v>
      </c>
      <c r="H113" s="32">
        <f>'Mar 29 - May 9'!$C$8</f>
        <v>1241</v>
      </c>
      <c r="I113" s="32" t="str">
        <f>'Mar 29 - May 9'!$AE$8</f>
        <v>DO</v>
      </c>
      <c r="J113" s="32">
        <f>'Mar 29 - May 9'!$C$10</f>
        <v>658</v>
      </c>
      <c r="K113" s="32" t="str">
        <f>'Mar 29 - May 9'!$AE$10</f>
        <v>5A</v>
      </c>
      <c r="L113" s="32">
        <f>'Mar 29 - May 9'!$C$12</f>
        <v>761</v>
      </c>
      <c r="M113" s="32" t="str">
        <f>'Mar 29 - May 9'!$AE$12</f>
        <v>DO</v>
      </c>
      <c r="N113" s="32">
        <f>'Mar 29 - May 9'!$C$14</f>
        <v>983</v>
      </c>
      <c r="O113" s="32" t="str">
        <f>'Mar 29 - May 9'!$AE$14</f>
        <v>5A</v>
      </c>
      <c r="P113" s="32">
        <f>'Mar 29 - May 9'!$C$16</f>
        <v>988</v>
      </c>
      <c r="Q113" s="32" t="str">
        <f>'Mar 29 - May 9'!$AE$16</f>
        <v>4P</v>
      </c>
      <c r="R113" s="32">
        <f>'Mar 29 - May 9'!$C$18</f>
        <v>1189</v>
      </c>
      <c r="S113" s="32" t="str">
        <f>'Mar 29 - May 9'!$AE$18</f>
        <v>DO</v>
      </c>
      <c r="T113" s="32">
        <f>'Mar 29 - May 9'!$C$20</f>
        <v>1039</v>
      </c>
      <c r="U113" s="32" t="str">
        <f>'Mar 29 - May 9'!$AE$20</f>
        <v>7A</v>
      </c>
      <c r="V113" s="32" t="str">
        <f>'Mar 29 - May 9'!$C$22</f>
        <v>D</v>
      </c>
      <c r="W113" s="34">
        <f>'Mar 29 - May 9'!$AE$22</f>
        <v>2</v>
      </c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</row>
    <row r="114" spans="1:77" x14ac:dyDescent="0.35">
      <c r="A114" s="33">
        <f t="shared" si="2"/>
        <v>43947</v>
      </c>
      <c r="B114" s="32">
        <f>'Mar 29 - May 9'!$C$24</f>
        <v>233</v>
      </c>
      <c r="C114" s="32" t="str">
        <f>'Mar 29 - May 9'!$AF$24</f>
        <v>DO</v>
      </c>
      <c r="D114" s="32">
        <f>'Mar 29 - May 9'!$C$4</f>
        <v>647</v>
      </c>
      <c r="E114" s="32" t="str">
        <f>'Mar 29 - May 9'!$AF$4</f>
        <v>DO</v>
      </c>
      <c r="F114" s="32">
        <f>'Mar 29 - May 9'!$C$6</f>
        <v>380</v>
      </c>
      <c r="G114" s="32" t="str">
        <f>'Mar 29 - May 9'!$AF$6</f>
        <v>5P</v>
      </c>
      <c r="H114" s="32">
        <f>'Mar 29 - May 9'!$C$8</f>
        <v>1241</v>
      </c>
      <c r="I114" s="32" t="str">
        <f>'Mar 29 - May 9'!$AF$8</f>
        <v>DO</v>
      </c>
      <c r="J114" s="32">
        <f>'Mar 29 - May 9'!$C$10</f>
        <v>658</v>
      </c>
      <c r="K114" s="32" t="str">
        <f>'Mar 29 - May 9'!$AF$10</f>
        <v>5A</v>
      </c>
      <c r="L114" s="32">
        <f>'Mar 29 - May 9'!$C$12</f>
        <v>761</v>
      </c>
      <c r="M114" s="32" t="str">
        <f>'Mar 29 - May 9'!$AF$12</f>
        <v>DO</v>
      </c>
      <c r="N114" s="32">
        <f>'Mar 29 - May 9'!$C$14</f>
        <v>983</v>
      </c>
      <c r="O114" s="32" t="str">
        <f>'Mar 29 - May 9'!$AF$14</f>
        <v>5A</v>
      </c>
      <c r="P114" s="32">
        <f>'Mar 29 - May 9'!$C$16</f>
        <v>988</v>
      </c>
      <c r="Q114" s="32" t="str">
        <f>'Mar 29 - May 9'!$AF$16</f>
        <v>4P</v>
      </c>
      <c r="R114" s="32">
        <f>'Mar 29 - May 9'!$C$18</f>
        <v>1189</v>
      </c>
      <c r="S114" s="32" t="str">
        <f>'Mar 29 - May 9'!$AF$18</f>
        <v>DO</v>
      </c>
      <c r="T114" s="32">
        <f>'Mar 29 - May 9'!$C$20</f>
        <v>1039</v>
      </c>
      <c r="U114" s="32" t="str">
        <f>'Mar 29 - May 9'!$AF$20</f>
        <v>7A</v>
      </c>
      <c r="V114" s="32" t="str">
        <f>'Mar 29 - May 9'!$C$22</f>
        <v>D</v>
      </c>
      <c r="W114" s="34">
        <f>'Mar 29 - May 9'!$AF$22</f>
        <v>2</v>
      </c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</row>
    <row r="115" spans="1:77" x14ac:dyDescent="0.35">
      <c r="A115" s="33">
        <f t="shared" si="2"/>
        <v>43948</v>
      </c>
      <c r="B115" s="32">
        <f>'Mar 29 - May 9'!$C$24</f>
        <v>233</v>
      </c>
      <c r="C115" s="32" t="str">
        <f>'Mar 29 - May 9'!$AG$24</f>
        <v>DO</v>
      </c>
      <c r="D115" s="32">
        <f>'Mar 29 - May 9'!$C$4</f>
        <v>647</v>
      </c>
      <c r="E115" s="32" t="str">
        <f>'Mar 29 - May 9'!$AG$4</f>
        <v>DO</v>
      </c>
      <c r="F115" s="32">
        <f>'Mar 29 - May 9'!$C$6</f>
        <v>380</v>
      </c>
      <c r="G115" s="32" t="str">
        <f>'Mar 29 - May 9'!$AG$6</f>
        <v>5P</v>
      </c>
      <c r="H115" s="32">
        <f>'Mar 29 - May 9'!$C$8</f>
        <v>1241</v>
      </c>
      <c r="I115" s="32" t="str">
        <f>'Mar 29 - May 9'!$AG$8</f>
        <v>DO</v>
      </c>
      <c r="J115" s="32">
        <f>'Mar 29 - May 9'!$C$10</f>
        <v>658</v>
      </c>
      <c r="K115" s="32" t="str">
        <f>'Mar 29 - May 9'!$AG$10</f>
        <v>6A</v>
      </c>
      <c r="L115" s="32">
        <f>'Mar 29 - May 9'!$C$12</f>
        <v>761</v>
      </c>
      <c r="M115" s="32" t="str">
        <f>'Mar 29 - May 9'!$AG$12</f>
        <v>DO</v>
      </c>
      <c r="N115" s="32">
        <f>'Mar 29 - May 9'!$C$14</f>
        <v>983</v>
      </c>
      <c r="O115" s="32" t="str">
        <f>'Mar 29 - May 9'!$AG$14</f>
        <v>5A</v>
      </c>
      <c r="P115" s="32">
        <f>'Mar 29 - May 9'!$C$16</f>
        <v>988</v>
      </c>
      <c r="Q115" s="32" t="str">
        <f>'Mar 29 - May 9'!$AG$16</f>
        <v>4P</v>
      </c>
      <c r="R115" s="32">
        <f>'Mar 29 - May 9'!$C$18</f>
        <v>1189</v>
      </c>
      <c r="S115" s="32" t="str">
        <f>'Mar 29 - May 9'!$AG$18</f>
        <v>DO</v>
      </c>
      <c r="T115" s="32">
        <f>'Mar 29 - May 9'!$C$20</f>
        <v>1039</v>
      </c>
      <c r="U115" s="32" t="str">
        <f>'Mar 29 - May 9'!$AG$20</f>
        <v>7A</v>
      </c>
      <c r="V115" s="32" t="str">
        <f>'Mar 29 - May 9'!$C$22</f>
        <v>D</v>
      </c>
      <c r="W115" s="34">
        <f>'Mar 29 - May 9'!$AG$22</f>
        <v>2</v>
      </c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</row>
    <row r="116" spans="1:77" x14ac:dyDescent="0.35">
      <c r="A116" s="33">
        <f t="shared" si="2"/>
        <v>43949</v>
      </c>
      <c r="B116" s="32">
        <f>'Mar 29 - May 9'!$C$24</f>
        <v>233</v>
      </c>
      <c r="C116" s="32" t="str">
        <f>'Mar 29 - May 9'!$AH$24</f>
        <v>D</v>
      </c>
      <c r="D116" s="32">
        <f>'Mar 29 - May 9'!$C$4</f>
        <v>647</v>
      </c>
      <c r="E116" s="32" t="str">
        <f>'Mar 29 - May 9'!$AH$4</f>
        <v>4P</v>
      </c>
      <c r="F116" s="32">
        <f>'Mar 29 - May 9'!$C$6</f>
        <v>380</v>
      </c>
      <c r="G116" s="32" t="str">
        <f>'Mar 29 - May 9'!$AH$6</f>
        <v>DO</v>
      </c>
      <c r="H116" s="32">
        <f>'Mar 29 - May 9'!$C$8</f>
        <v>1241</v>
      </c>
      <c r="I116" s="32" t="str">
        <f>'Mar 29 - May 9'!$AH$8</f>
        <v>7A</v>
      </c>
      <c r="J116" s="32">
        <f>'Mar 29 - May 9'!$C$10</f>
        <v>658</v>
      </c>
      <c r="K116" s="32" t="str">
        <f>'Mar 29 - May 9'!$AH$10</f>
        <v>DO</v>
      </c>
      <c r="L116" s="32">
        <f>'Mar 29 - May 9'!$C$12</f>
        <v>761</v>
      </c>
      <c r="M116" s="32" t="str">
        <f>'Mar 29 - May 9'!$AH$12</f>
        <v>5P</v>
      </c>
      <c r="N116" s="32">
        <f>'Mar 29 - May 9'!$C$14</f>
        <v>983</v>
      </c>
      <c r="O116" s="32" t="str">
        <f>'Mar 29 - May 9'!$AH$14</f>
        <v>DO</v>
      </c>
      <c r="P116" s="32">
        <f>'Mar 29 - May 9'!$C$16</f>
        <v>988</v>
      </c>
      <c r="Q116" s="32" t="str">
        <f>'Mar 29 - May 9'!$AH$16</f>
        <v>DO</v>
      </c>
      <c r="R116" s="32">
        <f>'Mar 29 - May 9'!$C$18</f>
        <v>1189</v>
      </c>
      <c r="S116" s="32" t="str">
        <f>'Mar 29 - May 9'!$AH$18</f>
        <v>5A</v>
      </c>
      <c r="T116" s="32">
        <f>'Mar 29 - May 9'!$C$20</f>
        <v>1039</v>
      </c>
      <c r="U116" s="32" t="str">
        <f>'Mar 29 - May 9'!$AH$20</f>
        <v>DO</v>
      </c>
      <c r="V116" s="32" t="str">
        <f>'Mar 29 - May 9'!$C$22</f>
        <v>D</v>
      </c>
      <c r="W116" s="34">
        <f>'Mar 29 - May 9'!$AH$22</f>
        <v>2</v>
      </c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</row>
    <row r="117" spans="1:77" x14ac:dyDescent="0.35">
      <c r="A117" s="33">
        <f t="shared" si="2"/>
        <v>43950</v>
      </c>
      <c r="B117" s="32">
        <f>'Mar 29 - May 9'!$C$24</f>
        <v>233</v>
      </c>
      <c r="C117" s="32" t="str">
        <f>'Mar 29 - May 9'!$AI$24</f>
        <v>D</v>
      </c>
      <c r="D117" s="32">
        <f>'Mar 29 - May 9'!$C$4</f>
        <v>647</v>
      </c>
      <c r="E117" s="32" t="str">
        <f>'Mar 29 - May 9'!$AI$4</f>
        <v>4P</v>
      </c>
      <c r="F117" s="32">
        <f>'Mar 29 - May 9'!$C$6</f>
        <v>380</v>
      </c>
      <c r="G117" s="32" t="str">
        <f>'Mar 29 - May 9'!$AI$6</f>
        <v>DO</v>
      </c>
      <c r="H117" s="32">
        <f>'Mar 29 - May 9'!$C$8</f>
        <v>1241</v>
      </c>
      <c r="I117" s="32" t="str">
        <f>'Mar 29 - May 9'!$AI$8</f>
        <v>7A</v>
      </c>
      <c r="J117" s="32">
        <f>'Mar 29 - May 9'!$C$10</f>
        <v>658</v>
      </c>
      <c r="K117" s="32" t="str">
        <f>'Mar 29 - May 9'!$AI$10</f>
        <v>DO</v>
      </c>
      <c r="L117" s="32">
        <f>'Mar 29 - May 9'!$C$12</f>
        <v>761</v>
      </c>
      <c r="M117" s="32" t="str">
        <f>'Mar 29 - May 9'!$AI$12</f>
        <v>5P</v>
      </c>
      <c r="N117" s="32">
        <f>'Mar 29 - May 9'!$C$14</f>
        <v>983</v>
      </c>
      <c r="O117" s="32" t="str">
        <f>'Mar 29 - May 9'!$AI$14</f>
        <v>DO</v>
      </c>
      <c r="P117" s="32">
        <f>'Mar 29 - May 9'!$C$16</f>
        <v>988</v>
      </c>
      <c r="Q117" s="32" t="str">
        <f>'Mar 29 - May 9'!$AI$16</f>
        <v>DO</v>
      </c>
      <c r="R117" s="32">
        <f>'Mar 29 - May 9'!$C$18</f>
        <v>1189</v>
      </c>
      <c r="S117" s="32" t="str">
        <f>'Mar 29 - May 9'!$AI$18</f>
        <v>5A</v>
      </c>
      <c r="T117" s="32">
        <f>'Mar 29 - May 9'!$C$20</f>
        <v>1039</v>
      </c>
      <c r="U117" s="32" t="str">
        <f>'Mar 29 - May 9'!$AI$20</f>
        <v>DO</v>
      </c>
      <c r="V117" s="32" t="str">
        <f>'Mar 29 - May 9'!$C$22</f>
        <v>D</v>
      </c>
      <c r="W117" s="34">
        <f>'Mar 29 - May 9'!$AI$22</f>
        <v>2</v>
      </c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</row>
    <row r="118" spans="1:77" x14ac:dyDescent="0.35">
      <c r="A118" s="33">
        <f t="shared" si="2"/>
        <v>43951</v>
      </c>
      <c r="B118" s="32">
        <f>'Mar 29 - May 9'!$C$24</f>
        <v>233</v>
      </c>
      <c r="C118" s="32" t="str">
        <f>'Mar 29 - May 9'!$AJ$24</f>
        <v>D</v>
      </c>
      <c r="D118" s="32">
        <f>'Mar 29 - May 9'!$C$4</f>
        <v>647</v>
      </c>
      <c r="E118" s="32" t="str">
        <f>'Mar 29 - May 9'!$AJ$4</f>
        <v>4P</v>
      </c>
      <c r="F118" s="32">
        <f>'Mar 29 - May 9'!$C$6</f>
        <v>380</v>
      </c>
      <c r="G118" s="32" t="str">
        <f>'Mar 29 - May 9'!$AJ$6</f>
        <v>DO</v>
      </c>
      <c r="H118" s="32">
        <f>'Mar 29 - May 9'!$C$8</f>
        <v>1241</v>
      </c>
      <c r="I118" s="32" t="str">
        <f>'Mar 29 - May 9'!$AJ$8</f>
        <v>7A</v>
      </c>
      <c r="J118" s="32">
        <f>'Mar 29 - May 9'!$C$10</f>
        <v>658</v>
      </c>
      <c r="K118" s="32" t="str">
        <f>'Mar 29 - May 9'!$AJ$10</f>
        <v>DO</v>
      </c>
      <c r="L118" s="32">
        <f>'Mar 29 - May 9'!$C$12</f>
        <v>761</v>
      </c>
      <c r="M118" s="32" t="str">
        <f>'Mar 29 - May 9'!$AJ$12</f>
        <v>5P</v>
      </c>
      <c r="N118" s="32">
        <f>'Mar 29 - May 9'!$C$14</f>
        <v>983</v>
      </c>
      <c r="O118" s="32" t="str">
        <f>'Mar 29 - May 9'!$AJ$14</f>
        <v>DO</v>
      </c>
      <c r="P118" s="32">
        <f>'Mar 29 - May 9'!$C$16</f>
        <v>988</v>
      </c>
      <c r="Q118" s="32" t="str">
        <f>'Mar 29 - May 9'!$AJ$16</f>
        <v>DO</v>
      </c>
      <c r="R118" s="32">
        <f>'Mar 29 - May 9'!$C$18</f>
        <v>1189</v>
      </c>
      <c r="S118" s="32" t="str">
        <f>'Mar 29 - May 9'!$AJ$18</f>
        <v>5A</v>
      </c>
      <c r="T118" s="32">
        <f>'Mar 29 - May 9'!$C$20</f>
        <v>1039</v>
      </c>
      <c r="U118" s="32" t="str">
        <f>'Mar 29 - May 9'!$AJ$20</f>
        <v>DO</v>
      </c>
      <c r="V118" s="32" t="str">
        <f>'Mar 29 - May 9'!$C$22</f>
        <v>D</v>
      </c>
      <c r="W118" s="34">
        <f>'Mar 29 - May 9'!$AJ$22</f>
        <v>2</v>
      </c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</row>
    <row r="119" spans="1:77" x14ac:dyDescent="0.35">
      <c r="A119" s="33">
        <f t="shared" si="2"/>
        <v>43952</v>
      </c>
      <c r="B119" s="32">
        <f>'Mar 29 - May 9'!$C$24</f>
        <v>233</v>
      </c>
      <c r="C119" s="32" t="str">
        <f>'Mar 29 - May 9'!$AK$24</f>
        <v>D</v>
      </c>
      <c r="D119" s="32">
        <f>'Mar 29 - May 9'!$C$4</f>
        <v>647</v>
      </c>
      <c r="E119" s="32" t="str">
        <f>'Mar 29 - May 9'!$AK$4</f>
        <v>4P</v>
      </c>
      <c r="F119" s="32">
        <f>'Mar 29 - May 9'!$C$6</f>
        <v>380</v>
      </c>
      <c r="G119" s="32" t="str">
        <f>'Mar 29 - May 9'!$AK$6</f>
        <v>5P</v>
      </c>
      <c r="H119" s="32">
        <f>'Mar 29 - May 9'!$C$8</f>
        <v>1241</v>
      </c>
      <c r="I119" s="32" t="str">
        <f>'Mar 29 - May 9'!$AK$8</f>
        <v>7A</v>
      </c>
      <c r="J119" s="32">
        <f>'Mar 29 - May 9'!$C$10</f>
        <v>658</v>
      </c>
      <c r="K119" s="32" t="str">
        <f>'Mar 29 - May 9'!$AK$10</f>
        <v>5A</v>
      </c>
      <c r="L119" s="32">
        <f>'Mar 29 - May 9'!$C$12</f>
        <v>761</v>
      </c>
      <c r="M119" s="32" t="str">
        <f>'Mar 29 - May 9'!$AK$12</f>
        <v>5P</v>
      </c>
      <c r="N119" s="32">
        <f>'Mar 29 - May 9'!$C$14</f>
        <v>983</v>
      </c>
      <c r="O119" s="32" t="str">
        <f>'Mar 29 - May 9'!$AK$14</f>
        <v>7A</v>
      </c>
      <c r="P119" s="32">
        <f>'Mar 29 - May 9'!$C$16</f>
        <v>988</v>
      </c>
      <c r="Q119" s="32" t="str">
        <f>'Mar 29 - May 9'!$AK$16</f>
        <v>4P</v>
      </c>
      <c r="R119" s="32">
        <f>'Mar 29 - May 9'!$C$18</f>
        <v>1189</v>
      </c>
      <c r="S119" s="32" t="str">
        <f>'Mar 29 - May 9'!$AK$18</f>
        <v>5A</v>
      </c>
      <c r="T119" s="32">
        <f>'Mar 29 - May 9'!$C$20</f>
        <v>1039</v>
      </c>
      <c r="U119" s="32" t="str">
        <f>'Mar 29 - May 9'!$AK$20</f>
        <v>7A</v>
      </c>
      <c r="V119" s="32" t="str">
        <f>'Mar 29 - May 9'!$C$22</f>
        <v>D</v>
      </c>
      <c r="W119" s="34">
        <f>'Mar 29 - May 9'!$AK$22</f>
        <v>4</v>
      </c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</row>
    <row r="120" spans="1:77" x14ac:dyDescent="0.35">
      <c r="A120" s="33">
        <f t="shared" si="2"/>
        <v>43953</v>
      </c>
      <c r="B120" s="32">
        <f>'Mar 29 - May 9'!$C$24</f>
        <v>233</v>
      </c>
      <c r="C120" s="32" t="str">
        <f>'Mar 29 - May 9'!$AL$24</f>
        <v>DO</v>
      </c>
      <c r="D120" s="32">
        <f>'Mar 29 - May 9'!$C$4</f>
        <v>647</v>
      </c>
      <c r="E120" s="32" t="str">
        <f>'Mar 29 - May 9'!$AL$4</f>
        <v>DO</v>
      </c>
      <c r="F120" s="32">
        <f>'Mar 29 - May 9'!$C$6</f>
        <v>380</v>
      </c>
      <c r="G120" s="32" t="str">
        <f>'Mar 29 - May 9'!$AL$6</f>
        <v>5P</v>
      </c>
      <c r="H120" s="32">
        <f>'Mar 29 - May 9'!$C$8</f>
        <v>1241</v>
      </c>
      <c r="I120" s="32" t="str">
        <f>'Mar 29 - May 9'!$AL$8</f>
        <v>DO</v>
      </c>
      <c r="J120" s="32">
        <f>'Mar 29 - May 9'!$C$10</f>
        <v>658</v>
      </c>
      <c r="K120" s="32" t="str">
        <f>'Mar 29 - May 9'!$AL$10</f>
        <v>5A</v>
      </c>
      <c r="L120" s="32">
        <f>'Mar 29 - May 9'!$C$12</f>
        <v>761</v>
      </c>
      <c r="M120" s="32" t="str">
        <f>'Mar 29 - May 9'!$AL$12</f>
        <v>DO</v>
      </c>
      <c r="N120" s="32">
        <f>'Mar 29 - May 9'!$C$14</f>
        <v>983</v>
      </c>
      <c r="O120" s="32" t="str">
        <f>'Mar 29 - May 9'!$AL$14</f>
        <v>7A</v>
      </c>
      <c r="P120" s="32">
        <f>'Mar 29 - May 9'!$C$16</f>
        <v>988</v>
      </c>
      <c r="Q120" s="32" t="str">
        <f>'Mar 29 - May 9'!$AL$16</f>
        <v>4P</v>
      </c>
      <c r="R120" s="32">
        <f>'Mar 29 - May 9'!$C$18</f>
        <v>1189</v>
      </c>
      <c r="S120" s="32" t="str">
        <f>'Mar 29 - May 9'!$AL$18</f>
        <v>DO</v>
      </c>
      <c r="T120" s="32">
        <f>'Mar 29 - May 9'!$C$20</f>
        <v>1039</v>
      </c>
      <c r="U120" s="32" t="str">
        <f>'Mar 29 - May 9'!$AL$20</f>
        <v>7A</v>
      </c>
      <c r="V120" s="32" t="str">
        <f>'Mar 29 - May 9'!$C$22</f>
        <v>D</v>
      </c>
      <c r="W120" s="34">
        <f>'Mar 29 - May 9'!$AL$22</f>
        <v>2</v>
      </c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</row>
    <row r="121" spans="1:77" x14ac:dyDescent="0.35">
      <c r="A121" s="33">
        <f t="shared" si="2"/>
        <v>43954</v>
      </c>
      <c r="B121" s="32">
        <f>'Mar 29 - May 9'!$C$24</f>
        <v>233</v>
      </c>
      <c r="C121" s="32" t="str">
        <f>'Mar 29 - May 9'!$AM$24</f>
        <v>DO</v>
      </c>
      <c r="D121" s="32">
        <f>'Mar 29 - May 9'!$C$4</f>
        <v>647</v>
      </c>
      <c r="E121" s="32" t="str">
        <f>'Mar 29 - May 9'!$AM$4</f>
        <v>DO</v>
      </c>
      <c r="F121" s="32">
        <f>'Mar 29 - May 9'!$C$6</f>
        <v>380</v>
      </c>
      <c r="G121" s="32" t="str">
        <f>'Mar 29 - May 9'!$AM$6</f>
        <v>5P</v>
      </c>
      <c r="H121" s="32">
        <f>'Mar 29 - May 9'!$C$8</f>
        <v>1241</v>
      </c>
      <c r="I121" s="32" t="str">
        <f>'Mar 29 - May 9'!$AM$8</f>
        <v>DO</v>
      </c>
      <c r="J121" s="32">
        <f>'Mar 29 - May 9'!$C$10</f>
        <v>658</v>
      </c>
      <c r="K121" s="32" t="str">
        <f>'Mar 29 - May 9'!$AM$10</f>
        <v>5A</v>
      </c>
      <c r="L121" s="32">
        <f>'Mar 29 - May 9'!$C$12</f>
        <v>761</v>
      </c>
      <c r="M121" s="32" t="str">
        <f>'Mar 29 - May 9'!$AM$12</f>
        <v>DO</v>
      </c>
      <c r="N121" s="32">
        <f>'Mar 29 - May 9'!$C$14</f>
        <v>983</v>
      </c>
      <c r="O121" s="32" t="str">
        <f>'Mar 29 - May 9'!$AM$14</f>
        <v>7A</v>
      </c>
      <c r="P121" s="32">
        <f>'Mar 29 - May 9'!$C$16</f>
        <v>988</v>
      </c>
      <c r="Q121" s="32" t="str">
        <f>'Mar 29 - May 9'!$AM$16</f>
        <v>4P</v>
      </c>
      <c r="R121" s="32">
        <f>'Mar 29 - May 9'!$C$18</f>
        <v>1189</v>
      </c>
      <c r="S121" s="32" t="str">
        <f>'Mar 29 - May 9'!$AM$18</f>
        <v>DO</v>
      </c>
      <c r="T121" s="32">
        <f>'Mar 29 - May 9'!$C$20</f>
        <v>1039</v>
      </c>
      <c r="U121" s="32" t="str">
        <f>'Mar 29 - May 9'!$AM$20</f>
        <v>7A</v>
      </c>
      <c r="V121" s="32" t="str">
        <f>'Mar 29 - May 9'!$C$22</f>
        <v>D</v>
      </c>
      <c r="W121" s="34">
        <f>'Mar 29 - May 9'!$AM$22</f>
        <v>2</v>
      </c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</row>
    <row r="122" spans="1:77" x14ac:dyDescent="0.35">
      <c r="A122" s="33">
        <f t="shared" si="2"/>
        <v>43955</v>
      </c>
      <c r="B122" s="32">
        <f>'Mar 29 - May 9'!$C$24</f>
        <v>233</v>
      </c>
      <c r="C122" s="32" t="str">
        <f>'Mar 29 - May 9'!$AN$24</f>
        <v>DO</v>
      </c>
      <c r="D122" s="32">
        <f>'Mar 29 - May 9'!$C$4</f>
        <v>647</v>
      </c>
      <c r="E122" s="32" t="str">
        <f>'Mar 29 - May 9'!$AN$4</f>
        <v>DO</v>
      </c>
      <c r="F122" s="32">
        <f>'Mar 29 - May 9'!$C$6</f>
        <v>380</v>
      </c>
      <c r="G122" s="32" t="str">
        <f>'Mar 29 - May 9'!$AN$6</f>
        <v>5P</v>
      </c>
      <c r="H122" s="32">
        <f>'Mar 29 - May 9'!$C$8</f>
        <v>1241</v>
      </c>
      <c r="I122" s="32" t="str">
        <f>'Mar 29 - May 9'!$AN$8</f>
        <v>5A</v>
      </c>
      <c r="J122" s="32">
        <f>'Mar 29 - May 9'!$C$10</f>
        <v>658</v>
      </c>
      <c r="K122" s="32" t="str">
        <f>'Mar 29 - May 9'!$AN$10</f>
        <v>DO</v>
      </c>
      <c r="L122" s="32">
        <f>'Mar 29 - May 9'!$C$12</f>
        <v>761</v>
      </c>
      <c r="M122" s="32" t="str">
        <f>'Mar 29 - May 9'!$AN$12</f>
        <v>DO</v>
      </c>
      <c r="N122" s="32">
        <f>'Mar 29 - May 9'!$C$14</f>
        <v>983</v>
      </c>
      <c r="O122" s="32" t="str">
        <f>'Mar 29 - May 9'!$AN$14</f>
        <v>7A</v>
      </c>
      <c r="P122" s="32">
        <f>'Mar 29 - May 9'!$C$16</f>
        <v>988</v>
      </c>
      <c r="Q122" s="32" t="str">
        <f>'Mar 29 - May 9'!$AN$16</f>
        <v>4P</v>
      </c>
      <c r="R122" s="32">
        <f>'Mar 29 - May 9'!$C$18</f>
        <v>1189</v>
      </c>
      <c r="S122" s="32" t="str">
        <f>'Mar 29 - May 9'!$AN$18</f>
        <v>DO</v>
      </c>
      <c r="T122" s="32">
        <f>'Mar 29 - May 9'!$C$20</f>
        <v>1039</v>
      </c>
      <c r="U122" s="32" t="str">
        <f>'Mar 29 - May 9'!$AN$20</f>
        <v>7A</v>
      </c>
      <c r="V122" s="32" t="str">
        <f>'Mar 29 - May 9'!$C$22</f>
        <v>D</v>
      </c>
      <c r="W122" s="34">
        <f>'Mar 29 - May 9'!$AN$22</f>
        <v>2</v>
      </c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</row>
    <row r="123" spans="1:77" x14ac:dyDescent="0.35">
      <c r="A123" s="33">
        <f t="shared" si="2"/>
        <v>43956</v>
      </c>
      <c r="B123" s="32">
        <f>'Mar 29 - May 9'!$C$24</f>
        <v>233</v>
      </c>
      <c r="C123" s="32" t="str">
        <f>'Mar 29 - May 9'!$AO$24</f>
        <v>D</v>
      </c>
      <c r="D123" s="32">
        <f>'Mar 29 - May 9'!$C$4</f>
        <v>647</v>
      </c>
      <c r="E123" s="32" t="str">
        <f>'Mar 29 - May 9'!$AO$4</f>
        <v>4P</v>
      </c>
      <c r="F123" s="32">
        <f>'Mar 29 - May 9'!$C$6</f>
        <v>380</v>
      </c>
      <c r="G123" s="32" t="str">
        <f>'Mar 29 - May 9'!$AO$6</f>
        <v>DO</v>
      </c>
      <c r="H123" s="32">
        <f>'Mar 29 - May 9'!$C$8</f>
        <v>1241</v>
      </c>
      <c r="I123" s="32" t="str">
        <f>'Mar 29 - May 9'!$AO$8</f>
        <v>7A</v>
      </c>
      <c r="J123" s="32">
        <f>'Mar 29 - May 9'!$C$10</f>
        <v>658</v>
      </c>
      <c r="K123" s="32" t="str">
        <f>'Mar 29 - May 9'!$AO$10</f>
        <v>ATW</v>
      </c>
      <c r="L123" s="32">
        <f>'Mar 29 - May 9'!$C$12</f>
        <v>761</v>
      </c>
      <c r="M123" s="32" t="str">
        <f>'Mar 29 - May 9'!$AO$12</f>
        <v>5P</v>
      </c>
      <c r="N123" s="32">
        <f>'Mar 29 - May 9'!$C$14</f>
        <v>983</v>
      </c>
      <c r="O123" s="32" t="str">
        <f>'Mar 29 - May 9'!$AO$14</f>
        <v>DO</v>
      </c>
      <c r="P123" s="32">
        <f>'Mar 29 - May 9'!$C$16</f>
        <v>988</v>
      </c>
      <c r="Q123" s="32" t="str">
        <f>'Mar 29 - May 9'!$AO$16</f>
        <v>DO</v>
      </c>
      <c r="R123" s="32">
        <f>'Mar 29 - May 9'!$C$18</f>
        <v>1189</v>
      </c>
      <c r="S123" s="32" t="str">
        <f>'Mar 29 - May 9'!$AO$18</f>
        <v>5A</v>
      </c>
      <c r="T123" s="32">
        <f>'Mar 29 - May 9'!$C$20</f>
        <v>1039</v>
      </c>
      <c r="U123" s="32" t="str">
        <f>'Mar 29 - May 9'!$AO$20</f>
        <v>DO</v>
      </c>
      <c r="V123" s="32" t="str">
        <f>'Mar 29 - May 9'!$C$22</f>
        <v>D</v>
      </c>
      <c r="W123" s="34">
        <f>'Mar 29 - May 9'!$AO$22</f>
        <v>2</v>
      </c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</row>
    <row r="124" spans="1:77" x14ac:dyDescent="0.35">
      <c r="A124" s="33">
        <f t="shared" si="2"/>
        <v>43957</v>
      </c>
      <c r="B124" s="32">
        <f>'Mar 29 - May 9'!$C$24</f>
        <v>233</v>
      </c>
      <c r="C124" s="32" t="str">
        <f>'Mar 29 - May 9'!$AP$24</f>
        <v>D</v>
      </c>
      <c r="D124" s="32">
        <f>'Mar 29 - May 9'!$C$4</f>
        <v>647</v>
      </c>
      <c r="E124" s="32" t="str">
        <f>'Mar 29 - May 9'!$AP$4</f>
        <v>4P</v>
      </c>
      <c r="F124" s="32">
        <f>'Mar 29 - May 9'!$C$6</f>
        <v>380</v>
      </c>
      <c r="G124" s="32" t="str">
        <f>'Mar 29 - May 9'!$AP$6</f>
        <v>DO</v>
      </c>
      <c r="H124" s="32">
        <f>'Mar 29 - May 9'!$C$8</f>
        <v>1241</v>
      </c>
      <c r="I124" s="32" t="str">
        <f>'Mar 29 - May 9'!$AP$8</f>
        <v>7A</v>
      </c>
      <c r="J124" s="32">
        <f>'Mar 29 - May 9'!$C$10</f>
        <v>658</v>
      </c>
      <c r="K124" s="32" t="str">
        <f>'Mar 29 - May 9'!$AP$10</f>
        <v>ATW</v>
      </c>
      <c r="L124" s="32">
        <f>'Mar 29 - May 9'!$C$12</f>
        <v>761</v>
      </c>
      <c r="M124" s="32" t="str">
        <f>'Mar 29 - May 9'!$AP$12</f>
        <v>5P</v>
      </c>
      <c r="N124" s="32">
        <f>'Mar 29 - May 9'!$C$14</f>
        <v>983</v>
      </c>
      <c r="O124" s="32" t="str">
        <f>'Mar 29 - May 9'!$AP$14</f>
        <v>DO</v>
      </c>
      <c r="P124" s="32">
        <f>'Mar 29 - May 9'!$C$16</f>
        <v>988</v>
      </c>
      <c r="Q124" s="32" t="str">
        <f>'Mar 29 - May 9'!$AP$16</f>
        <v>DO</v>
      </c>
      <c r="R124" s="32">
        <f>'Mar 29 - May 9'!$C$18</f>
        <v>1189</v>
      </c>
      <c r="S124" s="32" t="str">
        <f>'Mar 29 - May 9'!$AP$18</f>
        <v>5A</v>
      </c>
      <c r="T124" s="32">
        <f>'Mar 29 - May 9'!$C$20</f>
        <v>1039</v>
      </c>
      <c r="U124" s="32" t="str">
        <f>'Mar 29 - May 9'!$AP$20</f>
        <v>DO</v>
      </c>
      <c r="V124" s="32" t="str">
        <f>'Mar 29 - May 9'!$C$22</f>
        <v>D</v>
      </c>
      <c r="W124" s="34">
        <f>'Mar 29 - May 9'!$AP$22</f>
        <v>2</v>
      </c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</row>
    <row r="125" spans="1:77" x14ac:dyDescent="0.35">
      <c r="A125" s="33">
        <f t="shared" si="2"/>
        <v>43958</v>
      </c>
      <c r="B125" s="32">
        <f>'Mar 29 - May 9'!$C$24</f>
        <v>233</v>
      </c>
      <c r="C125" s="32" t="str">
        <f>'Mar 29 - May 9'!$AQ$24</f>
        <v>D</v>
      </c>
      <c r="D125" s="32">
        <f>'Mar 29 - May 9'!$C$4</f>
        <v>647</v>
      </c>
      <c r="E125" s="32" t="str">
        <f>'Mar 29 - May 9'!$AQ$4</f>
        <v>4P</v>
      </c>
      <c r="F125" s="32">
        <f>'Mar 29 - May 9'!$C$6</f>
        <v>380</v>
      </c>
      <c r="G125" s="32" t="str">
        <f>'Mar 29 - May 9'!$AQ$6</f>
        <v>DO</v>
      </c>
      <c r="H125" s="32">
        <f>'Mar 29 - May 9'!$C$8</f>
        <v>1241</v>
      </c>
      <c r="I125" s="32" t="str">
        <f>'Mar 29 - May 9'!$AQ$8</f>
        <v>7A</v>
      </c>
      <c r="J125" s="32">
        <f>'Mar 29 - May 9'!$C$10</f>
        <v>658</v>
      </c>
      <c r="K125" s="32" t="str">
        <f>'Mar 29 - May 9'!$AQ$10</f>
        <v>DO</v>
      </c>
      <c r="L125" s="32">
        <f>'Mar 29 - May 9'!$C$12</f>
        <v>761</v>
      </c>
      <c r="M125" s="32" t="str">
        <f>'Mar 29 - May 9'!$AQ$12</f>
        <v>5P</v>
      </c>
      <c r="N125" s="32">
        <f>'Mar 29 - May 9'!$C$14</f>
        <v>983</v>
      </c>
      <c r="O125" s="32" t="str">
        <f>'Mar 29 - May 9'!$AQ$14</f>
        <v>DO</v>
      </c>
      <c r="P125" s="32">
        <f>'Mar 29 - May 9'!$C$16</f>
        <v>988</v>
      </c>
      <c r="Q125" s="32" t="str">
        <f>'Mar 29 - May 9'!$AQ$16</f>
        <v>DO</v>
      </c>
      <c r="R125" s="32">
        <f>'Mar 29 - May 9'!$C$18</f>
        <v>1189</v>
      </c>
      <c r="S125" s="32" t="str">
        <f>'Mar 29 - May 9'!$AQ$18</f>
        <v>5A</v>
      </c>
      <c r="T125" s="32">
        <f>'Mar 29 - May 9'!$C$20</f>
        <v>1039</v>
      </c>
      <c r="U125" s="32" t="str">
        <f>'Mar 29 - May 9'!$AQ$20</f>
        <v>DO</v>
      </c>
      <c r="V125" s="32" t="str">
        <f>'Mar 29 - May 9'!$C$22</f>
        <v>D</v>
      </c>
      <c r="W125" s="34">
        <f>'Mar 29 - May 9'!$AQ$22</f>
        <v>2</v>
      </c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</row>
    <row r="126" spans="1:77" x14ac:dyDescent="0.35">
      <c r="A126" s="33">
        <f t="shared" si="2"/>
        <v>43959</v>
      </c>
      <c r="B126" s="32">
        <f>'Mar 29 - May 9'!$C$24</f>
        <v>233</v>
      </c>
      <c r="C126" s="32" t="str">
        <f>'Mar 29 - May 9'!$AR$24</f>
        <v>D</v>
      </c>
      <c r="D126" s="32">
        <f>'Mar 29 - May 9'!$C$4</f>
        <v>647</v>
      </c>
      <c r="E126" s="32" t="str">
        <f>'Mar 29 - May 9'!$AR$4</f>
        <v>4P</v>
      </c>
      <c r="F126" s="32">
        <f>'Mar 29 - May 9'!$C$6</f>
        <v>380</v>
      </c>
      <c r="G126" s="32" t="str">
        <f>'Mar 29 - May 9'!$AR$6</f>
        <v>5P</v>
      </c>
      <c r="H126" s="32">
        <f>'Mar 29 - May 9'!$C$8</f>
        <v>1241</v>
      </c>
      <c r="I126" s="32" t="str">
        <f>'Mar 29 - May 9'!$AR$8</f>
        <v>DO</v>
      </c>
      <c r="J126" s="32">
        <f>'Mar 29 - May 9'!$C$10</f>
        <v>658</v>
      </c>
      <c r="K126" s="32" t="str">
        <f>'Mar 29 - May 9'!$AR$10</f>
        <v>DO</v>
      </c>
      <c r="L126" s="32">
        <f>'Mar 29 - May 9'!$C$12</f>
        <v>761</v>
      </c>
      <c r="M126" s="32" t="str">
        <f>'Mar 29 - May 9'!$AR$12</f>
        <v>5P</v>
      </c>
      <c r="N126" s="32">
        <f>'Mar 29 - May 9'!$C$14</f>
        <v>983</v>
      </c>
      <c r="O126" s="32" t="str">
        <f>'Mar 29 - May 9'!$AR$14</f>
        <v>7A</v>
      </c>
      <c r="P126" s="32">
        <f>'Mar 29 - May 9'!$C$16</f>
        <v>988</v>
      </c>
      <c r="Q126" s="32" t="str">
        <f>'Mar 29 - May 9'!$AR$16</f>
        <v>4P</v>
      </c>
      <c r="R126" s="32">
        <f>'Mar 29 - May 9'!$C$18</f>
        <v>1189</v>
      </c>
      <c r="S126" s="32" t="str">
        <f>'Mar 29 - May 9'!$AR$18</f>
        <v>5A</v>
      </c>
      <c r="T126" s="32">
        <f>'Mar 29 - May 9'!$C$20</f>
        <v>1039</v>
      </c>
      <c r="U126" s="32" t="str">
        <f>'Mar 29 - May 9'!$AR$20</f>
        <v>7A</v>
      </c>
      <c r="V126" s="32" t="str">
        <f>'Mar 29 - May 9'!$C$22</f>
        <v>D</v>
      </c>
      <c r="W126" s="34">
        <f>'Mar 29 - May 9'!$AR$22</f>
        <v>2</v>
      </c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</row>
    <row r="127" spans="1:77" x14ac:dyDescent="0.35">
      <c r="A127" s="33">
        <f t="shared" si="2"/>
        <v>43960</v>
      </c>
      <c r="B127" s="32">
        <f>'Mar 29 - May 9'!$C$24</f>
        <v>233</v>
      </c>
      <c r="C127" s="32" t="str">
        <f>'Mar 29 - May 9'!$AS$24</f>
        <v>DO</v>
      </c>
      <c r="D127" s="32">
        <f>'Mar 29 - May 9'!$C$4</f>
        <v>647</v>
      </c>
      <c r="E127" s="32" t="str">
        <f>'Mar 29 - May 9'!$AS$4</f>
        <v>DO</v>
      </c>
      <c r="F127" s="32">
        <f>'Mar 29 - May 9'!$C$6</f>
        <v>380</v>
      </c>
      <c r="G127" s="32" t="str">
        <f>'Mar 29 - May 9'!$AS$6</f>
        <v>5P</v>
      </c>
      <c r="H127" s="32">
        <f>'Mar 29 - May 9'!$C$8</f>
        <v>1241</v>
      </c>
      <c r="I127" s="32" t="str">
        <f>'Mar 29 - May 9'!$AS$8</f>
        <v>DO</v>
      </c>
      <c r="J127" s="32">
        <f>'Mar 29 - May 9'!$C$10</f>
        <v>658</v>
      </c>
      <c r="K127" s="32" t="str">
        <f>'Mar 29 - May 9'!$AS$10</f>
        <v>5A</v>
      </c>
      <c r="L127" s="32">
        <f>'Mar 29 - May 9'!$C$12</f>
        <v>761</v>
      </c>
      <c r="M127" s="32" t="str">
        <f>'Mar 29 - May 9'!$AS$12</f>
        <v>DO</v>
      </c>
      <c r="N127" s="32">
        <f>'Mar 29 - May 9'!$C$14</f>
        <v>983</v>
      </c>
      <c r="O127" s="32" t="str">
        <f>'Mar 29 - May 9'!$AS$14</f>
        <v>7A</v>
      </c>
      <c r="P127" s="32">
        <f>'Mar 29 - May 9'!$C$16</f>
        <v>988</v>
      </c>
      <c r="Q127" s="32" t="str">
        <f>'Mar 29 - May 9'!$AS$16</f>
        <v>4P</v>
      </c>
      <c r="R127" s="32">
        <f>'Mar 29 - May 9'!$C$18</f>
        <v>1189</v>
      </c>
      <c r="S127" s="32" t="str">
        <f>'Mar 29 - May 9'!$AS$18</f>
        <v>DO</v>
      </c>
      <c r="T127" s="32">
        <f>'Mar 29 - May 9'!$C$20</f>
        <v>1039</v>
      </c>
      <c r="U127" s="32" t="str">
        <f>'Mar 29 - May 9'!$AS$20</f>
        <v>7A</v>
      </c>
      <c r="V127" s="32" t="str">
        <f>'Mar 29 - May 9'!$C$22</f>
        <v>D</v>
      </c>
      <c r="W127" s="34">
        <f>'Mar 29 - May 9'!$AS$22</f>
        <v>2</v>
      </c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</row>
    <row r="128" spans="1:77" s="38" customFormat="1" x14ac:dyDescent="0.35">
      <c r="A128" s="35">
        <f>A127+1</f>
        <v>43961</v>
      </c>
      <c r="B128" s="36">
        <f>'May 10 - Jun 20'!$C$24</f>
        <v>233</v>
      </c>
      <c r="C128" s="36" t="str">
        <f>'May 10 - Jun 20'!$D$24</f>
        <v>DO</v>
      </c>
      <c r="D128" s="36">
        <f>'May 10 - Jun 20'!$C$4</f>
        <v>1039</v>
      </c>
      <c r="E128" s="36" t="str">
        <f>'May 10 - Jun 20'!$D$4</f>
        <v>7A</v>
      </c>
      <c r="F128" s="36">
        <f>'May 10 - Jun 20'!$C$6</f>
        <v>647</v>
      </c>
      <c r="G128" s="36" t="str">
        <f>'May 10 - Jun 20'!$D$6</f>
        <v>DO</v>
      </c>
      <c r="H128" s="36">
        <f>'May 10 - Jun 20'!$C$8</f>
        <v>380</v>
      </c>
      <c r="I128" s="36" t="str">
        <f>'May 10 - Jun 20'!$D$8</f>
        <v>5P</v>
      </c>
      <c r="J128" s="36">
        <f>'May 10 - Jun 20'!$C$10</f>
        <v>1241</v>
      </c>
      <c r="K128" s="36" t="str">
        <f>'May 10 - Jun 20'!$D$10</f>
        <v>5A</v>
      </c>
      <c r="L128" s="36">
        <f>'May 10 - Jun 20'!$C$12</f>
        <v>658</v>
      </c>
      <c r="M128" s="36" t="str">
        <f>'May 10 - Jun 20'!$D$12</f>
        <v>DO</v>
      </c>
      <c r="N128" s="36">
        <f>'May 10 - Jun 20'!$C$14</f>
        <v>761</v>
      </c>
      <c r="O128" s="36" t="str">
        <f>'May 10 - Jun 20'!$D$14</f>
        <v>7A</v>
      </c>
      <c r="P128" s="36">
        <f>'May 10 - Jun 20'!$C$16</f>
        <v>983</v>
      </c>
      <c r="Q128" s="36" t="str">
        <f>'May 10 - Jun 20'!$D$16</f>
        <v>DO</v>
      </c>
      <c r="R128" s="36">
        <f>'May 10 - Jun 20'!$C$18</f>
        <v>988</v>
      </c>
      <c r="S128" s="36" t="str">
        <f>'May 10 - Jun 20'!$D$18</f>
        <v>4P</v>
      </c>
      <c r="T128" s="36">
        <f>'May 10 - Jun 20'!$C$20</f>
        <v>1189</v>
      </c>
      <c r="U128" s="36" t="str">
        <f>'May 10 - Jun 20'!$D$20</f>
        <v>DO</v>
      </c>
      <c r="V128" s="36" t="str">
        <f>'May 10 - Jun 20'!$C$22</f>
        <v>D</v>
      </c>
      <c r="W128" s="37">
        <f>'May 10 - Jun 20'!$D$22</f>
        <v>2</v>
      </c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7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7"/>
    </row>
    <row r="129" spans="1:77" x14ac:dyDescent="0.35">
      <c r="A129" s="33">
        <f>A128+1</f>
        <v>43962</v>
      </c>
      <c r="B129" s="32">
        <f>'May 10 - Jun 20'!$C$24</f>
        <v>233</v>
      </c>
      <c r="C129" s="32" t="str">
        <f>'May 10 - Jun 20'!$E$24</f>
        <v>DO</v>
      </c>
      <c r="D129" s="32">
        <f>'May 10 - Jun 20'!$C$4</f>
        <v>1039</v>
      </c>
      <c r="E129" s="32" t="str">
        <f>'May 10 - Jun 20'!$E$4</f>
        <v>7A</v>
      </c>
      <c r="F129" s="32">
        <f>'May 10 - Jun 20'!$C$6</f>
        <v>647</v>
      </c>
      <c r="G129" s="32" t="str">
        <f>'May 10 - Jun 20'!$E$6</f>
        <v>DO</v>
      </c>
      <c r="H129" s="32">
        <f>'May 10 - Jun 20'!$C$8</f>
        <v>380</v>
      </c>
      <c r="I129" s="32" t="str">
        <f>'May 10 - Jun 20'!$E$8</f>
        <v>5P</v>
      </c>
      <c r="J129" s="32">
        <f>'May 10 - Jun 20'!$C$10</f>
        <v>1241</v>
      </c>
      <c r="K129" s="32" t="str">
        <f>'May 10 - Jun 20'!$E$10</f>
        <v>DO</v>
      </c>
      <c r="L129" s="32">
        <f>'May 10 - Jun 20'!$C$12</f>
        <v>658</v>
      </c>
      <c r="M129" s="32" t="str">
        <f>'May 10 - Jun 20'!$E$12</f>
        <v>ATW</v>
      </c>
      <c r="N129" s="32">
        <f>'May 10 - Jun 20'!$C$14</f>
        <v>761</v>
      </c>
      <c r="O129" s="32" t="str">
        <f>'May 10 - Jun 20'!$E$14</f>
        <v>7A</v>
      </c>
      <c r="P129" s="32">
        <f>'May 10 - Jun 20'!$C$16</f>
        <v>983</v>
      </c>
      <c r="Q129" s="32" t="str">
        <f>'May 10 - Jun 20'!$E$16</f>
        <v>DO</v>
      </c>
      <c r="R129" s="32">
        <f>'May 10 - Jun 20'!$C$18</f>
        <v>988</v>
      </c>
      <c r="S129" s="32" t="str">
        <f>'May 10 - Jun 20'!$E$18</f>
        <v>4P</v>
      </c>
      <c r="T129" s="32">
        <f>'May 10 - Jun 20'!$C$20</f>
        <v>1189</v>
      </c>
      <c r="U129" s="32" t="str">
        <f>'May 10 - Jun 20'!$E$20</f>
        <v>5A</v>
      </c>
      <c r="V129" s="32" t="str">
        <f>'May 10 - Jun 20'!$C$22</f>
        <v>D</v>
      </c>
      <c r="W129" s="34">
        <f>'May 10 - Jun 20'!$E$22</f>
        <v>2</v>
      </c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</row>
    <row r="130" spans="1:77" x14ac:dyDescent="0.35">
      <c r="A130" s="33">
        <f t="shared" ref="A130:A169" si="3">A129+1</f>
        <v>43963</v>
      </c>
      <c r="B130" s="32">
        <f>'May 10 - Jun 20'!$C$24</f>
        <v>233</v>
      </c>
      <c r="C130" s="32" t="str">
        <f>'May 10 - Jun 20'!$F$24</f>
        <v>D</v>
      </c>
      <c r="D130" s="32">
        <f>'May 10 - Jun 20'!$C$4</f>
        <v>1039</v>
      </c>
      <c r="E130" s="32" t="str">
        <f>'May 10 - Jun 20'!$F$4</f>
        <v>DO</v>
      </c>
      <c r="F130" s="32">
        <f>'May 10 - Jun 20'!$C$6</f>
        <v>647</v>
      </c>
      <c r="G130" s="32" t="str">
        <f>'May 10 - Jun 20'!$F$6</f>
        <v>5P</v>
      </c>
      <c r="H130" s="32">
        <f>'May 10 - Jun 20'!$C$8</f>
        <v>380</v>
      </c>
      <c r="I130" s="32" t="str">
        <f>'May 10 - Jun 20'!$F$8</f>
        <v>DO</v>
      </c>
      <c r="J130" s="32">
        <f>'May 10 - Jun 20'!$C$10</f>
        <v>1241</v>
      </c>
      <c r="K130" s="32" t="str">
        <f>'May 10 - Jun 20'!$F$10</f>
        <v>5A</v>
      </c>
      <c r="L130" s="32">
        <f>'May 10 - Jun 20'!$C$12</f>
        <v>658</v>
      </c>
      <c r="M130" s="32" t="str">
        <f>'May 10 - Jun 20'!$F$12</f>
        <v>ATW</v>
      </c>
      <c r="N130" s="32">
        <f>'May 10 - Jun 20'!$C$14</f>
        <v>761</v>
      </c>
      <c r="O130" s="32" t="str">
        <f>'May 10 - Jun 20'!$F$14</f>
        <v>DO</v>
      </c>
      <c r="P130" s="32">
        <f>'May 10 - Jun 20'!$C$16</f>
        <v>983</v>
      </c>
      <c r="Q130" s="32" t="str">
        <f>'May 10 - Jun 20'!$F$16</f>
        <v>4P</v>
      </c>
      <c r="R130" s="32">
        <f>'May 10 - Jun 20'!$C$18</f>
        <v>988</v>
      </c>
      <c r="S130" s="32" t="str">
        <f>'May 10 - Jun 20'!$F$18</f>
        <v>DO</v>
      </c>
      <c r="T130" s="32">
        <f>'May 10 - Jun 20'!$C$20</f>
        <v>1189</v>
      </c>
      <c r="U130" s="32" t="str">
        <f>'May 10 - Jun 20'!$F$20</f>
        <v>7A</v>
      </c>
      <c r="V130" s="32" t="str">
        <f>'May 10 - Jun 20'!$C$22</f>
        <v>D</v>
      </c>
      <c r="W130" s="34">
        <f>'May 10 - Jun 20'!$F$22</f>
        <v>2</v>
      </c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</row>
    <row r="131" spans="1:77" x14ac:dyDescent="0.35">
      <c r="A131" s="33">
        <f t="shared" si="3"/>
        <v>43964</v>
      </c>
      <c r="B131" s="32">
        <f>'May 10 - Jun 20'!$C$24</f>
        <v>233</v>
      </c>
      <c r="C131" s="32" t="str">
        <f>'May 10 - Jun 20'!$G$24</f>
        <v>D</v>
      </c>
      <c r="D131" s="32">
        <f>'May 10 - Jun 20'!$C$4</f>
        <v>1039</v>
      </c>
      <c r="E131" s="32" t="str">
        <f>'May 10 - Jun 20'!$G$4</f>
        <v>DO</v>
      </c>
      <c r="F131" s="32">
        <f>'May 10 - Jun 20'!$C$6</f>
        <v>647</v>
      </c>
      <c r="G131" s="32" t="str">
        <f>'May 10 - Jun 20'!$G$6</f>
        <v>5P</v>
      </c>
      <c r="H131" s="32">
        <f>'May 10 - Jun 20'!$C$8</f>
        <v>380</v>
      </c>
      <c r="I131" s="32" t="str">
        <f>'May 10 - Jun 20'!$G$8</f>
        <v>DO</v>
      </c>
      <c r="J131" s="32">
        <f>'May 10 - Jun 20'!$C$10</f>
        <v>1241</v>
      </c>
      <c r="K131" s="32" t="str">
        <f>'May 10 - Jun 20'!$G$10</f>
        <v>5A</v>
      </c>
      <c r="L131" s="32">
        <f>'May 10 - Jun 20'!$C$12</f>
        <v>658</v>
      </c>
      <c r="M131" s="32" t="str">
        <f>'May 10 - Jun 20'!$G$12</f>
        <v>ATW</v>
      </c>
      <c r="N131" s="32">
        <f>'May 10 - Jun 20'!$C$14</f>
        <v>761</v>
      </c>
      <c r="O131" s="32" t="str">
        <f>'May 10 - Jun 20'!$G$14</f>
        <v>DO</v>
      </c>
      <c r="P131" s="32">
        <f>'May 10 - Jun 20'!$C$16</f>
        <v>983</v>
      </c>
      <c r="Q131" s="32" t="str">
        <f>'May 10 - Jun 20'!$G$16</f>
        <v>4P</v>
      </c>
      <c r="R131" s="32">
        <f>'May 10 - Jun 20'!$C$18</f>
        <v>988</v>
      </c>
      <c r="S131" s="32" t="str">
        <f>'May 10 - Jun 20'!$G$18</f>
        <v>DO</v>
      </c>
      <c r="T131" s="32">
        <f>'May 10 - Jun 20'!$C$20</f>
        <v>1189</v>
      </c>
      <c r="U131" s="32" t="str">
        <f>'May 10 - Jun 20'!$G$20</f>
        <v>7A</v>
      </c>
      <c r="V131" s="32" t="str">
        <f>'May 10 - Jun 20'!$C$22</f>
        <v>D</v>
      </c>
      <c r="W131" s="34">
        <f>'May 10 - Jun 20'!$G$22</f>
        <v>2</v>
      </c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</row>
    <row r="132" spans="1:77" x14ac:dyDescent="0.35">
      <c r="A132" s="33">
        <f t="shared" si="3"/>
        <v>43965</v>
      </c>
      <c r="B132" s="32">
        <f>'May 10 - Jun 20'!$C$24</f>
        <v>233</v>
      </c>
      <c r="C132" s="32" t="str">
        <f>'May 10 - Jun 20'!$H$24</f>
        <v>D</v>
      </c>
      <c r="D132" s="32">
        <f>'May 10 - Jun 20'!$C$4</f>
        <v>1039</v>
      </c>
      <c r="E132" s="32" t="str">
        <f>'May 10 - Jun 20'!$H$4</f>
        <v>4P</v>
      </c>
      <c r="F132" s="32">
        <f>'May 10 - Jun 20'!$C$6</f>
        <v>647</v>
      </c>
      <c r="G132" s="32" t="str">
        <f>'May 10 - Jun 20'!$H$6</f>
        <v>5P</v>
      </c>
      <c r="H132" s="32">
        <f>'May 10 - Jun 20'!$C$8</f>
        <v>380</v>
      </c>
      <c r="I132" s="32" t="str">
        <f>'May 10 - Jun 20'!$H$8</f>
        <v>7A</v>
      </c>
      <c r="J132" s="32">
        <f>'May 10 - Jun 20'!$C$10</f>
        <v>1241</v>
      </c>
      <c r="K132" s="32" t="str">
        <f>'May 10 - Jun 20'!$H$10</f>
        <v>DO</v>
      </c>
      <c r="L132" s="32">
        <f>'May 10 - Jun 20'!$C$12</f>
        <v>658</v>
      </c>
      <c r="M132" s="32" t="str">
        <f>'May 10 - Jun 20'!$H$12</f>
        <v>ATW</v>
      </c>
      <c r="N132" s="32">
        <f>'May 10 - Jun 20'!$C$14</f>
        <v>761</v>
      </c>
      <c r="O132" s="32" t="str">
        <f>'May 10 - Jun 20'!$H$14</f>
        <v>4P</v>
      </c>
      <c r="P132" s="32">
        <f>'May 10 - Jun 20'!$C$16</f>
        <v>983</v>
      </c>
      <c r="Q132" s="32" t="str">
        <f>'May 10 - Jun 20'!$H$16</f>
        <v>DO</v>
      </c>
      <c r="R132" s="32">
        <f>'May 10 - Jun 20'!$C$18</f>
        <v>988</v>
      </c>
      <c r="S132" s="32" t="str">
        <f>'May 10 - Jun 20'!$H$18</f>
        <v>5A</v>
      </c>
      <c r="T132" s="32">
        <f>'May 10 - Jun 20'!$C$20</f>
        <v>1189</v>
      </c>
      <c r="U132" s="32" t="str">
        <f>'May 10 - Jun 20'!$H$20</f>
        <v>DO</v>
      </c>
      <c r="V132" s="32" t="str">
        <f>'May 10 - Jun 20'!$C$22</f>
        <v>D</v>
      </c>
      <c r="W132" s="34">
        <f>'May 10 - Jun 20'!$H$22</f>
        <v>2</v>
      </c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</row>
    <row r="133" spans="1:77" x14ac:dyDescent="0.35">
      <c r="A133" s="33">
        <f t="shared" si="3"/>
        <v>43966</v>
      </c>
      <c r="B133" s="32">
        <f>'May 10 - Jun 20'!$C$24</f>
        <v>233</v>
      </c>
      <c r="C133" s="32" t="str">
        <f>'May 10 - Jun 20'!$I$24</f>
        <v>D</v>
      </c>
      <c r="D133" s="32">
        <f>'May 10 - Jun 20'!$C$4</f>
        <v>1039</v>
      </c>
      <c r="E133" s="32" t="str">
        <f>'May 10 - Jun 20'!$I$4</f>
        <v>4P</v>
      </c>
      <c r="F133" s="32">
        <f>'May 10 - Jun 20'!$C$6</f>
        <v>647</v>
      </c>
      <c r="G133" s="32" t="str">
        <f>'May 10 - Jun 20'!$I$6</f>
        <v>DO</v>
      </c>
      <c r="H133" s="32">
        <f>'May 10 - Jun 20'!$C$8</f>
        <v>380</v>
      </c>
      <c r="I133" s="32" t="str">
        <f>'May 10 - Jun 20'!$I$8</f>
        <v>7A</v>
      </c>
      <c r="J133" s="32">
        <f>'May 10 - Jun 20'!$C$10</f>
        <v>1241</v>
      </c>
      <c r="K133" s="32" t="str">
        <f>'May 10 - Jun 20'!$I$10</f>
        <v>DO</v>
      </c>
      <c r="L133" s="32">
        <f>'May 10 - Jun 20'!$C$12</f>
        <v>658</v>
      </c>
      <c r="M133" s="32" t="str">
        <f>'May 10 - Jun 20'!$I$12</f>
        <v>DO</v>
      </c>
      <c r="N133" s="32">
        <f>'May 10 - Jun 20'!$C$14</f>
        <v>761</v>
      </c>
      <c r="O133" s="32" t="str">
        <f>'May 10 - Jun 20'!$I$14</f>
        <v>4P</v>
      </c>
      <c r="P133" s="32">
        <f>'May 10 - Jun 20'!$C$16</f>
        <v>983</v>
      </c>
      <c r="Q133" s="32" t="str">
        <f>'May 10 - Jun 20'!$I$16</f>
        <v>5P</v>
      </c>
      <c r="R133" s="32">
        <f>'May 10 - Jun 20'!$C$18</f>
        <v>988</v>
      </c>
      <c r="S133" s="32" t="str">
        <f>'May 10 - Jun 20'!$I$18</f>
        <v>5A</v>
      </c>
      <c r="T133" s="32">
        <f>'May 10 - Jun 20'!$C$20</f>
        <v>1189</v>
      </c>
      <c r="U133" s="32" t="str">
        <f>'May 10 - Jun 20'!$I$20</f>
        <v>DO</v>
      </c>
      <c r="V133" s="32" t="str">
        <f>'May 10 - Jun 20'!$C$22</f>
        <v>D</v>
      </c>
      <c r="W133" s="34">
        <f>'May 10 - Jun 20'!$I$22</f>
        <v>2</v>
      </c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</row>
    <row r="134" spans="1:77" x14ac:dyDescent="0.35">
      <c r="A134" s="33">
        <f t="shared" si="3"/>
        <v>43967</v>
      </c>
      <c r="B134" s="32">
        <f>'May 10 - Jun 20'!$C$24</f>
        <v>233</v>
      </c>
      <c r="C134" s="32" t="str">
        <f>'May 10 - Jun 20'!$J$24</f>
        <v>DO</v>
      </c>
      <c r="D134" s="32">
        <f>'May 10 - Jun 20'!$C$4</f>
        <v>1039</v>
      </c>
      <c r="E134" s="32" t="str">
        <f>'May 10 - Jun 20'!$J$4</f>
        <v>DO</v>
      </c>
      <c r="F134" s="32">
        <f>'May 10 - Jun 20'!$C$6</f>
        <v>647</v>
      </c>
      <c r="G134" s="32" t="str">
        <f>'May 10 - Jun 20'!$J$6</f>
        <v>5P</v>
      </c>
      <c r="H134" s="32">
        <f>'May 10 - Jun 20'!$C$8</f>
        <v>380</v>
      </c>
      <c r="I134" s="32" t="str">
        <f>'May 10 - Jun 20'!$J$8</f>
        <v>DO</v>
      </c>
      <c r="J134" s="32">
        <f>'May 10 - Jun 20'!$C$10</f>
        <v>1241</v>
      </c>
      <c r="K134" s="32" t="str">
        <f>'May 10 - Jun 20'!$J$10</f>
        <v>5A</v>
      </c>
      <c r="L134" s="32">
        <f>'May 10 - Jun 20'!$C$12</f>
        <v>658</v>
      </c>
      <c r="M134" s="32" t="str">
        <f>'May 10 - Jun 20'!$J$12</f>
        <v>DO</v>
      </c>
      <c r="N134" s="32">
        <f>'May 10 - Jun 20'!$C$14</f>
        <v>761</v>
      </c>
      <c r="O134" s="32" t="str">
        <f>'May 10 - Jun 20'!$J$14</f>
        <v>DO</v>
      </c>
      <c r="P134" s="32">
        <f>'May 10 - Jun 20'!$C$16</f>
        <v>983</v>
      </c>
      <c r="Q134" s="32" t="str">
        <f>'May 10 - Jun 20'!$J$16</f>
        <v>4P</v>
      </c>
      <c r="R134" s="32">
        <f>'May 10 - Jun 20'!$C$18</f>
        <v>988</v>
      </c>
      <c r="S134" s="32" t="str">
        <f>'May 10 - Jun 20'!$J$18</f>
        <v>DO</v>
      </c>
      <c r="T134" s="32">
        <f>'May 10 - Jun 20'!$C$20</f>
        <v>1189</v>
      </c>
      <c r="U134" s="32" t="str">
        <f>'May 10 - Jun 20'!$J$20</f>
        <v>7A</v>
      </c>
      <c r="V134" s="32" t="str">
        <f>'May 10 - Jun 20'!$C$22</f>
        <v>D</v>
      </c>
      <c r="W134" s="34">
        <f>'May 10 - Jun 20'!$J$22</f>
        <v>2</v>
      </c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</row>
    <row r="135" spans="1:77" x14ac:dyDescent="0.35">
      <c r="A135" s="33">
        <f t="shared" si="3"/>
        <v>43968</v>
      </c>
      <c r="B135" s="32">
        <f>'May 10 - Jun 20'!$C$24</f>
        <v>233</v>
      </c>
      <c r="C135" s="32" t="str">
        <f>'May 10 - Jun 20'!$K$24</f>
        <v>DO</v>
      </c>
      <c r="D135" s="32">
        <f>'May 10 - Jun 20'!$C$4</f>
        <v>1039</v>
      </c>
      <c r="E135" s="32" t="str">
        <f>'May 10 - Jun 20'!$K$4</f>
        <v>DO</v>
      </c>
      <c r="F135" s="32">
        <f>'May 10 - Jun 20'!$C$6</f>
        <v>647</v>
      </c>
      <c r="G135" s="32" t="str">
        <f>'May 10 - Jun 20'!$K$6</f>
        <v>5P</v>
      </c>
      <c r="H135" s="32">
        <f>'May 10 - Jun 20'!$C$8</f>
        <v>380</v>
      </c>
      <c r="I135" s="32" t="str">
        <f>'May 10 - Jun 20'!$K$8</f>
        <v>DO</v>
      </c>
      <c r="J135" s="32">
        <f>'May 10 - Jun 20'!$C$10</f>
        <v>1241</v>
      </c>
      <c r="K135" s="32" t="str">
        <f>'May 10 - Jun 20'!$K$10</f>
        <v>5A</v>
      </c>
      <c r="L135" s="32">
        <f>'May 10 - Jun 20'!$C$12</f>
        <v>658</v>
      </c>
      <c r="M135" s="32" t="str">
        <f>'May 10 - Jun 20'!$K$12</f>
        <v>DO</v>
      </c>
      <c r="N135" s="32">
        <f>'May 10 - Jun 20'!$C$14</f>
        <v>761</v>
      </c>
      <c r="O135" s="32" t="str">
        <f>'May 10 - Jun 20'!$K$14</f>
        <v>DO</v>
      </c>
      <c r="P135" s="32">
        <f>'May 10 - Jun 20'!$C$16</f>
        <v>983</v>
      </c>
      <c r="Q135" s="32" t="str">
        <f>'May 10 - Jun 20'!$K$16</f>
        <v>4P</v>
      </c>
      <c r="R135" s="32">
        <f>'May 10 - Jun 20'!$C$18</f>
        <v>988</v>
      </c>
      <c r="S135" s="32" t="str">
        <f>'May 10 - Jun 20'!$K$18</f>
        <v>DO</v>
      </c>
      <c r="T135" s="32">
        <f>'May 10 - Jun 20'!$C$20</f>
        <v>1189</v>
      </c>
      <c r="U135" s="32" t="str">
        <f>'May 10 - Jun 20'!$K$20</f>
        <v>7A</v>
      </c>
      <c r="V135" s="32" t="str">
        <f>'May 10 - Jun 20'!$C$22</f>
        <v>D</v>
      </c>
      <c r="W135" s="34">
        <f>'May 10 - Jun 20'!$K$22</f>
        <v>2</v>
      </c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</row>
    <row r="136" spans="1:77" x14ac:dyDescent="0.35">
      <c r="A136" s="33">
        <f t="shared" si="3"/>
        <v>43969</v>
      </c>
      <c r="B136" s="32">
        <f>'May 10 - Jun 20'!$C$24</f>
        <v>233</v>
      </c>
      <c r="C136" s="32" t="str">
        <f>'May 10 - Jun 20'!$L$24</f>
        <v>DO</v>
      </c>
      <c r="D136" s="32">
        <f>'May 10 - Jun 20'!$C$4</f>
        <v>1039</v>
      </c>
      <c r="E136" s="32" t="str">
        <f>'May 10 - Jun 20'!$L$4</f>
        <v>DO</v>
      </c>
      <c r="F136" s="32">
        <f>'May 10 - Jun 20'!$C$6</f>
        <v>647</v>
      </c>
      <c r="G136" s="32" t="str">
        <f>'May 10 - Jun 20'!$L$6</f>
        <v>5P</v>
      </c>
      <c r="H136" s="32">
        <f>'May 10 - Jun 20'!$C$8</f>
        <v>380</v>
      </c>
      <c r="I136" s="32" t="str">
        <f>'May 10 - Jun 20'!$L$8</f>
        <v>DO</v>
      </c>
      <c r="J136" s="32">
        <f>'May 10 - Jun 20'!$C$10</f>
        <v>1241</v>
      </c>
      <c r="K136" s="32" t="str">
        <f>'May 10 - Jun 20'!$L$10</f>
        <v>5A</v>
      </c>
      <c r="L136" s="32">
        <f>'May 10 - Jun 20'!$C$12</f>
        <v>658</v>
      </c>
      <c r="M136" s="32" t="str">
        <f>'May 10 - Jun 20'!$L$12</f>
        <v>DO</v>
      </c>
      <c r="N136" s="32">
        <f>'May 10 - Jun 20'!$C$14</f>
        <v>761</v>
      </c>
      <c r="O136" s="32" t="str">
        <f>'May 10 - Jun 20'!$L$14</f>
        <v>DO</v>
      </c>
      <c r="P136" s="32">
        <f>'May 10 - Jun 20'!$C$16</f>
        <v>983</v>
      </c>
      <c r="Q136" s="32" t="str">
        <f>'May 10 - Jun 20'!$L$16</f>
        <v>4P</v>
      </c>
      <c r="R136" s="32">
        <f>'May 10 - Jun 20'!$C$18</f>
        <v>988</v>
      </c>
      <c r="S136" s="32" t="str">
        <f>'May 10 - Jun 20'!$L$18</f>
        <v>DO</v>
      </c>
      <c r="T136" s="32">
        <f>'May 10 - Jun 20'!$C$20</f>
        <v>1189</v>
      </c>
      <c r="U136" s="32" t="str">
        <f>'May 10 - Jun 20'!$L$20</f>
        <v>7A</v>
      </c>
      <c r="V136" s="32" t="str">
        <f>'May 10 - Jun 20'!$C$22</f>
        <v>D</v>
      </c>
      <c r="W136" s="34">
        <f>'May 10 - Jun 20'!$L$22</f>
        <v>2</v>
      </c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</row>
    <row r="137" spans="1:77" x14ac:dyDescent="0.35">
      <c r="A137" s="33">
        <f t="shared" si="3"/>
        <v>43970</v>
      </c>
      <c r="B137" s="32">
        <f>'May 10 - Jun 20'!$C$24</f>
        <v>233</v>
      </c>
      <c r="C137" s="32" t="str">
        <f>'May 10 - Jun 20'!$M$24</f>
        <v>D</v>
      </c>
      <c r="D137" s="32">
        <f>'May 10 - Jun 20'!$C$4</f>
        <v>1039</v>
      </c>
      <c r="E137" s="32" t="str">
        <f>'May 10 - Jun 20'!$M$4</f>
        <v>4P</v>
      </c>
      <c r="F137" s="32">
        <f>'May 10 - Jun 20'!$C$6</f>
        <v>647</v>
      </c>
      <c r="G137" s="32" t="str">
        <f>'May 10 - Jun 20'!$M$6</f>
        <v>DO</v>
      </c>
      <c r="H137" s="32">
        <f>'May 10 - Jun 20'!$C$8</f>
        <v>380</v>
      </c>
      <c r="I137" s="32" t="str">
        <f>'May 10 - Jun 20'!$M$8</f>
        <v>11A</v>
      </c>
      <c r="J137" s="32">
        <f>'May 10 - Jun 20'!$C$10</f>
        <v>1241</v>
      </c>
      <c r="K137" s="32" t="str">
        <f>'May 10 - Jun 20'!$M$10</f>
        <v>DO</v>
      </c>
      <c r="L137" s="32">
        <f>'May 10 - Jun 20'!$C$12</f>
        <v>658</v>
      </c>
      <c r="M137" s="32" t="str">
        <f>'May 10 - Jun 20'!$M$12</f>
        <v>7A</v>
      </c>
      <c r="N137" s="32">
        <f>'May 10 - Jun 20'!$C$14</f>
        <v>761</v>
      </c>
      <c r="O137" s="32" t="str">
        <f>'May 10 - Jun 20'!$M$14</f>
        <v>4P</v>
      </c>
      <c r="P137" s="32">
        <f>'May 10 - Jun 20'!$C$16</f>
        <v>983</v>
      </c>
      <c r="Q137" s="32" t="str">
        <f>'May 10 - Jun 20'!$M$16</f>
        <v>DO</v>
      </c>
      <c r="R137" s="32">
        <f>'May 10 - Jun 20'!$C$18</f>
        <v>988</v>
      </c>
      <c r="S137" s="32" t="str">
        <f>'May 10 - Jun 20'!$M$18</f>
        <v>6A</v>
      </c>
      <c r="T137" s="32">
        <f>'May 10 - Jun 20'!$C$20</f>
        <v>1189</v>
      </c>
      <c r="U137" s="32" t="str">
        <f>'May 10 - Jun 20'!$M$20</f>
        <v>7A</v>
      </c>
      <c r="V137" s="32" t="str">
        <f>'May 10 - Jun 20'!$C$22</f>
        <v>D</v>
      </c>
      <c r="W137" s="34">
        <f>'May 10 - Jun 20'!$M$22</f>
        <v>2.5</v>
      </c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</row>
    <row r="138" spans="1:77" x14ac:dyDescent="0.35">
      <c r="A138" s="33">
        <f t="shared" si="3"/>
        <v>43971</v>
      </c>
      <c r="B138" s="32">
        <f>'May 10 - Jun 20'!$C$24</f>
        <v>233</v>
      </c>
      <c r="C138" s="32" t="str">
        <f>'May 10 - Jun 20'!$N$24</f>
        <v>D</v>
      </c>
      <c r="D138" s="32">
        <f>'May 10 - Jun 20'!$C$4</f>
        <v>1039</v>
      </c>
      <c r="E138" s="32" t="str">
        <f>'May 10 - Jun 20'!$N$4</f>
        <v>4P</v>
      </c>
      <c r="F138" s="32">
        <f>'May 10 - Jun 20'!$C$6</f>
        <v>647</v>
      </c>
      <c r="G138" s="32" t="str">
        <f>'May 10 - Jun 20'!$N$6</f>
        <v>DO</v>
      </c>
      <c r="H138" s="32">
        <f>'May 10 - Jun 20'!$C$8</f>
        <v>380</v>
      </c>
      <c r="I138" s="32" t="str">
        <f>'May 10 - Jun 20'!$N$8</f>
        <v>11A</v>
      </c>
      <c r="J138" s="32">
        <f>'May 10 - Jun 20'!$C$10</f>
        <v>1241</v>
      </c>
      <c r="K138" s="32" t="str">
        <f>'May 10 - Jun 20'!$N$10</f>
        <v>DO</v>
      </c>
      <c r="L138" s="32">
        <f>'May 10 - Jun 20'!$C$12</f>
        <v>658</v>
      </c>
      <c r="M138" s="32" t="str">
        <f>'May 10 - Jun 20'!$N$12</f>
        <v>7A</v>
      </c>
      <c r="N138" s="32">
        <f>'May 10 - Jun 20'!$C$14</f>
        <v>761</v>
      </c>
      <c r="O138" s="32" t="str">
        <f>'May 10 - Jun 20'!$N$14</f>
        <v>4P</v>
      </c>
      <c r="P138" s="32">
        <f>'May 10 - Jun 20'!$C$16</f>
        <v>983</v>
      </c>
      <c r="Q138" s="32" t="str">
        <f>'May 10 - Jun 20'!$N$16</f>
        <v>DO</v>
      </c>
      <c r="R138" s="32">
        <f>'May 10 - Jun 20'!$C$18</f>
        <v>988</v>
      </c>
      <c r="S138" s="32" t="str">
        <f>'May 10 - Jun 20'!$N$18</f>
        <v>6A</v>
      </c>
      <c r="T138" s="32">
        <f>'May 10 - Jun 20'!$C$20</f>
        <v>1189</v>
      </c>
      <c r="U138" s="32" t="str">
        <f>'May 10 - Jun 20'!$N$20</f>
        <v>DO</v>
      </c>
      <c r="V138" s="32" t="str">
        <f>'May 10 - Jun 20'!$C$22</f>
        <v>D</v>
      </c>
      <c r="W138" s="34">
        <f>'May 10 - Jun 20'!$N$22</f>
        <v>1.5</v>
      </c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</row>
    <row r="139" spans="1:77" x14ac:dyDescent="0.35">
      <c r="A139" s="33">
        <f t="shared" si="3"/>
        <v>43972</v>
      </c>
      <c r="B139" s="32">
        <f>'May 10 - Jun 20'!$C$24</f>
        <v>233</v>
      </c>
      <c r="C139" s="32" t="str">
        <f>'May 10 - Jun 20'!$O$24</f>
        <v>D</v>
      </c>
      <c r="D139" s="32">
        <f>'May 10 - Jun 20'!$C$4</f>
        <v>1039</v>
      </c>
      <c r="E139" s="32" t="str">
        <f>'May 10 - Jun 20'!$O$4</f>
        <v>4P</v>
      </c>
      <c r="F139" s="32">
        <f>'May 10 - Jun 20'!$C$6</f>
        <v>647</v>
      </c>
      <c r="G139" s="32" t="str">
        <f>'May 10 - Jun 20'!$O$6</f>
        <v>5P</v>
      </c>
      <c r="H139" s="32">
        <f>'May 10 - Jun 20'!$C$8</f>
        <v>380</v>
      </c>
      <c r="I139" s="32" t="str">
        <f>'May 10 - Jun 20'!$O$8</f>
        <v>7A</v>
      </c>
      <c r="J139" s="32">
        <f>'May 10 - Jun 20'!$C$10</f>
        <v>1241</v>
      </c>
      <c r="K139" s="32" t="str">
        <f>'May 10 - Jun 20'!$O$10</f>
        <v>DO</v>
      </c>
      <c r="L139" s="32">
        <f>'May 10 - Jun 20'!$C$12</f>
        <v>658</v>
      </c>
      <c r="M139" s="32" t="str">
        <f>'May 10 - Jun 20'!$O$12</f>
        <v>7A</v>
      </c>
      <c r="N139" s="32">
        <f>'May 10 - Jun 20'!$C$14</f>
        <v>761</v>
      </c>
      <c r="O139" s="32" t="str">
        <f>'May 10 - Jun 20'!$O$14</f>
        <v>4P</v>
      </c>
      <c r="P139" s="32">
        <f>'May 10 - Jun 20'!$C$16</f>
        <v>983</v>
      </c>
      <c r="Q139" s="32" t="str">
        <f>'May 10 - Jun 20'!$O$16</f>
        <v>DO</v>
      </c>
      <c r="R139" s="32">
        <f>'May 10 - Jun 20'!$C$18</f>
        <v>988</v>
      </c>
      <c r="S139" s="32" t="str">
        <f>'May 10 - Jun 20'!$O$18</f>
        <v>6A</v>
      </c>
      <c r="T139" s="32">
        <f>'May 10 - Jun 20'!$C$20</f>
        <v>1189</v>
      </c>
      <c r="U139" s="32" t="str">
        <f>'May 10 - Jun 20'!$O$20</f>
        <v>DO</v>
      </c>
      <c r="V139" s="32" t="str">
        <f>'May 10 - Jun 20'!$C$22</f>
        <v>D</v>
      </c>
      <c r="W139" s="34">
        <f>'May 10 - Jun 20'!$O$22</f>
        <v>2</v>
      </c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</row>
    <row r="140" spans="1:77" x14ac:dyDescent="0.35">
      <c r="A140" s="33">
        <f t="shared" si="3"/>
        <v>43973</v>
      </c>
      <c r="B140" s="32">
        <f>'May 10 - Jun 20'!$C$24</f>
        <v>233</v>
      </c>
      <c r="C140" s="32" t="str">
        <f>'May 10 - Jun 20'!$P$24</f>
        <v>D</v>
      </c>
      <c r="D140" s="32">
        <f>'May 10 - Jun 20'!$C$4</f>
        <v>1039</v>
      </c>
      <c r="E140" s="32" t="str">
        <f>'May 10 - Jun 20'!$P$4</f>
        <v>4P</v>
      </c>
      <c r="F140" s="32">
        <f>'May 10 - Jun 20'!$C$6</f>
        <v>647</v>
      </c>
      <c r="G140" s="32" t="str">
        <f>'May 10 - Jun 20'!$P$6</f>
        <v>DO</v>
      </c>
      <c r="H140" s="32">
        <f>'May 10 - Jun 20'!$C$8</f>
        <v>380</v>
      </c>
      <c r="I140" s="32" t="str">
        <f>'May 10 - Jun 20'!$P$8</f>
        <v>7A</v>
      </c>
      <c r="J140" s="32">
        <f>'May 10 - Jun 20'!$C$10</f>
        <v>1241</v>
      </c>
      <c r="K140" s="32" t="str">
        <f>'May 10 - Jun 20'!$P$10</f>
        <v>5A</v>
      </c>
      <c r="L140" s="32">
        <f>'May 10 - Jun 20'!$C$12</f>
        <v>658</v>
      </c>
      <c r="M140" s="32" t="str">
        <f>'May 10 - Jun 20'!$P$12</f>
        <v>7A</v>
      </c>
      <c r="N140" s="32">
        <f>'May 10 - Jun 20'!$C$14</f>
        <v>761</v>
      </c>
      <c r="O140" s="32" t="str">
        <f>'May 10 - Jun 20'!$P$14</f>
        <v>4P</v>
      </c>
      <c r="P140" s="32">
        <f>'May 10 - Jun 20'!$C$16</f>
        <v>983</v>
      </c>
      <c r="Q140" s="32" t="str">
        <f>'May 10 - Jun 20'!$P$16</f>
        <v>5P</v>
      </c>
      <c r="R140" s="32">
        <f>'May 10 - Jun 20'!$C$18</f>
        <v>988</v>
      </c>
      <c r="S140" s="32" t="str">
        <f>'May 10 - Jun 20'!$P$18</f>
        <v>6A</v>
      </c>
      <c r="T140" s="32">
        <f>'May 10 - Jun 20'!$C$20</f>
        <v>1189</v>
      </c>
      <c r="U140" s="32" t="str">
        <f>'May 10 - Jun 20'!$P$20</f>
        <v>DO</v>
      </c>
      <c r="V140" s="32" t="str">
        <f>'May 10 - Jun 20'!$C$22</f>
        <v>D</v>
      </c>
      <c r="W140" s="34">
        <f>'May 10 - Jun 20'!$P$22</f>
        <v>3</v>
      </c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</row>
    <row r="141" spans="1:77" x14ac:dyDescent="0.35">
      <c r="A141" s="33">
        <f t="shared" si="3"/>
        <v>43974</v>
      </c>
      <c r="B141" s="32">
        <f>'May 10 - Jun 20'!$C$24</f>
        <v>233</v>
      </c>
      <c r="C141" s="32" t="str">
        <f>'May 10 - Jun 20'!$Q$24</f>
        <v>DO</v>
      </c>
      <c r="D141" s="32">
        <f>'May 10 - Jun 20'!$C$4</f>
        <v>1039</v>
      </c>
      <c r="E141" s="32" t="str">
        <f>'May 10 - Jun 20'!$Q$4</f>
        <v>DO</v>
      </c>
      <c r="F141" s="32">
        <f>'May 10 - Jun 20'!$C$6</f>
        <v>647</v>
      </c>
      <c r="G141" s="32" t="str">
        <f>'May 10 - Jun 20'!$Q$6</f>
        <v>5P</v>
      </c>
      <c r="H141" s="32">
        <f>'May 10 - Jun 20'!$C$8</f>
        <v>380</v>
      </c>
      <c r="I141" s="32" t="str">
        <f>'May 10 - Jun 20'!$Q$8</f>
        <v>DO</v>
      </c>
      <c r="J141" s="32">
        <f>'May 10 - Jun 20'!$C$10</f>
        <v>1241</v>
      </c>
      <c r="K141" s="32" t="str">
        <f>'May 10 - Jun 20'!$Q$10</f>
        <v>5A</v>
      </c>
      <c r="L141" s="32">
        <f>'May 10 - Jun 20'!$C$12</f>
        <v>658</v>
      </c>
      <c r="M141" s="32" t="str">
        <f>'May 10 - Jun 20'!$Q$12</f>
        <v>DO</v>
      </c>
      <c r="N141" s="32">
        <f>'May 10 - Jun 20'!$C$14</f>
        <v>761</v>
      </c>
      <c r="O141" s="32" t="str">
        <f>'May 10 - Jun 20'!$Q$14</f>
        <v>DO</v>
      </c>
      <c r="P141" s="32">
        <f>'May 10 - Jun 20'!$C$16</f>
        <v>983</v>
      </c>
      <c r="Q141" s="32" t="str">
        <f>'May 10 - Jun 20'!$Q$16</f>
        <v>4P</v>
      </c>
      <c r="R141" s="32">
        <f>'May 10 - Jun 20'!$C$18</f>
        <v>988</v>
      </c>
      <c r="S141" s="32" t="str">
        <f>'May 10 - Jun 20'!$Q$18</f>
        <v>DO</v>
      </c>
      <c r="T141" s="32">
        <f>'May 10 - Jun 20'!$C$20</f>
        <v>1189</v>
      </c>
      <c r="U141" s="32" t="str">
        <f>'May 10 - Jun 20'!$Q$20</f>
        <v>7A</v>
      </c>
      <c r="V141" s="32" t="str">
        <f>'May 10 - Jun 20'!$C$22</f>
        <v>D</v>
      </c>
      <c r="W141" s="34">
        <f>'May 10 - Jun 20'!$Q$22</f>
        <v>2</v>
      </c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</row>
    <row r="142" spans="1:77" x14ac:dyDescent="0.35">
      <c r="A142" s="33">
        <f t="shared" si="3"/>
        <v>43975</v>
      </c>
      <c r="B142" s="32">
        <f>'May 10 - Jun 20'!$C$24</f>
        <v>233</v>
      </c>
      <c r="C142" s="32" t="str">
        <f>'May 10 - Jun 20'!$R$24</f>
        <v>DO</v>
      </c>
      <c r="D142" s="32">
        <f>'May 10 - Jun 20'!$C$4</f>
        <v>1039</v>
      </c>
      <c r="E142" s="32" t="str">
        <f>'May 10 - Jun 20'!$R$4</f>
        <v>DO</v>
      </c>
      <c r="F142" s="32">
        <f>'May 10 - Jun 20'!$C$6</f>
        <v>647</v>
      </c>
      <c r="G142" s="32" t="str">
        <f>'May 10 - Jun 20'!$R$6</f>
        <v>5P</v>
      </c>
      <c r="H142" s="32">
        <f>'May 10 - Jun 20'!$C$8</f>
        <v>380</v>
      </c>
      <c r="I142" s="32" t="str">
        <f>'May 10 - Jun 20'!$R$8</f>
        <v>DO</v>
      </c>
      <c r="J142" s="32">
        <f>'May 10 - Jun 20'!$C$10</f>
        <v>1241</v>
      </c>
      <c r="K142" s="32" t="str">
        <f>'May 10 - Jun 20'!$R$10</f>
        <v>5A</v>
      </c>
      <c r="L142" s="32">
        <f>'May 10 - Jun 20'!$C$12</f>
        <v>658</v>
      </c>
      <c r="M142" s="32" t="str">
        <f>'May 10 - Jun 20'!$R$12</f>
        <v>DO</v>
      </c>
      <c r="N142" s="32">
        <f>'May 10 - Jun 20'!$C$14</f>
        <v>761</v>
      </c>
      <c r="O142" s="32" t="str">
        <f>'May 10 - Jun 20'!$R$14</f>
        <v>DO</v>
      </c>
      <c r="P142" s="32">
        <f>'May 10 - Jun 20'!$C$16</f>
        <v>983</v>
      </c>
      <c r="Q142" s="32" t="str">
        <f>'May 10 - Jun 20'!$R$16</f>
        <v>4P</v>
      </c>
      <c r="R142" s="32">
        <f>'May 10 - Jun 20'!$C$18</f>
        <v>988</v>
      </c>
      <c r="S142" s="32" t="str">
        <f>'May 10 - Jun 20'!$R$18</f>
        <v>DO</v>
      </c>
      <c r="T142" s="32">
        <f>'May 10 - Jun 20'!$C$20</f>
        <v>1189</v>
      </c>
      <c r="U142" s="32" t="str">
        <f>'May 10 - Jun 20'!$R$20</f>
        <v>7A</v>
      </c>
      <c r="V142" s="32" t="str">
        <f>'May 10 - Jun 20'!$C$22</f>
        <v>D</v>
      </c>
      <c r="W142" s="34">
        <f>'May 10 - Jun 20'!$R$22</f>
        <v>2</v>
      </c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</row>
    <row r="143" spans="1:77" x14ac:dyDescent="0.35">
      <c r="A143" s="33">
        <f t="shared" si="3"/>
        <v>43976</v>
      </c>
      <c r="B143" s="32">
        <f>'May 10 - Jun 20'!$C$24</f>
        <v>233</v>
      </c>
      <c r="C143" s="32" t="str">
        <f>'May 10 - Jun 20'!$S$24</f>
        <v>DO</v>
      </c>
      <c r="D143" s="32">
        <f>'May 10 - Jun 20'!$C$4</f>
        <v>1039</v>
      </c>
      <c r="E143" s="32" t="str">
        <f>'May 10 - Jun 20'!$S$4</f>
        <v>DO</v>
      </c>
      <c r="F143" s="32">
        <f>'May 10 - Jun 20'!$C$6</f>
        <v>647</v>
      </c>
      <c r="G143" s="32" t="str">
        <f>'May 10 - Jun 20'!$S$6</f>
        <v>5P</v>
      </c>
      <c r="H143" s="32">
        <f>'May 10 - Jun 20'!$C$8</f>
        <v>380</v>
      </c>
      <c r="I143" s="32" t="str">
        <f>'May 10 - Jun 20'!$S$8</f>
        <v>DO</v>
      </c>
      <c r="J143" s="32">
        <f>'May 10 - Jun 20'!$C$10</f>
        <v>1241</v>
      </c>
      <c r="K143" s="32" t="str">
        <f>'May 10 - Jun 20'!$S$10</f>
        <v>5A</v>
      </c>
      <c r="L143" s="32">
        <f>'May 10 - Jun 20'!$C$12</f>
        <v>658</v>
      </c>
      <c r="M143" s="32" t="str">
        <f>'May 10 - Jun 20'!$S$12</f>
        <v>ATW</v>
      </c>
      <c r="N143" s="32">
        <f>'May 10 - Jun 20'!$C$14</f>
        <v>761</v>
      </c>
      <c r="O143" s="32" t="str">
        <f>'May 10 - Jun 20'!$S$14</f>
        <v>DO</v>
      </c>
      <c r="P143" s="32">
        <f>'May 10 - Jun 20'!$C$16</f>
        <v>983</v>
      </c>
      <c r="Q143" s="32" t="str">
        <f>'May 10 - Jun 20'!$S$16</f>
        <v>4P</v>
      </c>
      <c r="R143" s="32">
        <f>'May 10 - Jun 20'!$C$18</f>
        <v>988</v>
      </c>
      <c r="S143" s="32" t="str">
        <f>'May 10 - Jun 20'!$S$18</f>
        <v>DO</v>
      </c>
      <c r="T143" s="32">
        <f>'May 10 - Jun 20'!$C$20</f>
        <v>1189</v>
      </c>
      <c r="U143" s="32" t="str">
        <f>'May 10 - Jun 20'!$S$20</f>
        <v>7A</v>
      </c>
      <c r="V143" s="32" t="str">
        <f>'May 10 - Jun 20'!$C$22</f>
        <v>D</v>
      </c>
      <c r="W143" s="34">
        <f>'May 10 - Jun 20'!$S$22</f>
        <v>2</v>
      </c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</row>
    <row r="144" spans="1:77" x14ac:dyDescent="0.35">
      <c r="A144" s="33">
        <f t="shared" si="3"/>
        <v>43977</v>
      </c>
      <c r="B144" s="32">
        <f>'May 10 - Jun 20'!$C$24</f>
        <v>233</v>
      </c>
      <c r="C144" s="32" t="str">
        <f>'May 10 - Jun 20'!$T$24</f>
        <v>D</v>
      </c>
      <c r="D144" s="32">
        <f>'May 10 - Jun 20'!$C$4</f>
        <v>1039</v>
      </c>
      <c r="E144" s="32" t="str">
        <f>'May 10 - Jun 20'!$T$4</f>
        <v>4P</v>
      </c>
      <c r="F144" s="32">
        <f>'May 10 - Jun 20'!$C$6</f>
        <v>647</v>
      </c>
      <c r="G144" s="32" t="str">
        <f>'May 10 - Jun 20'!$T$6</f>
        <v>DO</v>
      </c>
      <c r="H144" s="32">
        <f>'May 10 - Jun 20'!$C$8</f>
        <v>380</v>
      </c>
      <c r="I144" s="32" t="str">
        <f>'May 10 - Jun 20'!$T$8</f>
        <v>4P</v>
      </c>
      <c r="J144" s="32">
        <f>'May 10 - Jun 20'!$C$10</f>
        <v>1241</v>
      </c>
      <c r="K144" s="32" t="str">
        <f>'May 10 - Jun 20'!$T$10</f>
        <v>DO</v>
      </c>
      <c r="L144" s="32">
        <f>'May 10 - Jun 20'!$C$12</f>
        <v>658</v>
      </c>
      <c r="M144" s="32" t="str">
        <f>'May 10 - Jun 20'!$T$12</f>
        <v>ATW</v>
      </c>
      <c r="N144" s="32">
        <f>'May 10 - Jun 20'!$C$14</f>
        <v>761</v>
      </c>
      <c r="O144" s="32" t="str">
        <f>'May 10 - Jun 20'!$T$14</f>
        <v>4P</v>
      </c>
      <c r="P144" s="32">
        <f>'May 10 - Jun 20'!$C$16</f>
        <v>983</v>
      </c>
      <c r="Q144" s="32" t="str">
        <f>'May 10 - Jun 20'!$T$16</f>
        <v>DO</v>
      </c>
      <c r="R144" s="32">
        <f>'May 10 - Jun 20'!$C$18</f>
        <v>988</v>
      </c>
      <c r="S144" s="32" t="str">
        <f>'May 10 - Jun 20'!$T$18</f>
        <v>6A</v>
      </c>
      <c r="T144" s="32">
        <f>'May 10 - Jun 20'!$C$20</f>
        <v>1189</v>
      </c>
      <c r="U144" s="32" t="str">
        <f>'May 10 - Jun 20'!$T$20</f>
        <v>DO</v>
      </c>
      <c r="V144" s="32" t="str">
        <f>'May 10 - Jun 20'!$C$22</f>
        <v>D</v>
      </c>
      <c r="W144" s="34">
        <f>'May 10 - Jun 20'!$T$22</f>
        <v>1</v>
      </c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</row>
    <row r="145" spans="1:77" x14ac:dyDescent="0.35">
      <c r="A145" s="33">
        <f t="shared" si="3"/>
        <v>43978</v>
      </c>
      <c r="B145" s="32">
        <f>'May 10 - Jun 20'!$C$24</f>
        <v>233</v>
      </c>
      <c r="C145" s="32" t="str">
        <f>'May 10 - Jun 20'!$U$24</f>
        <v>D</v>
      </c>
      <c r="D145" s="32">
        <f>'May 10 - Jun 20'!$C$4</f>
        <v>1039</v>
      </c>
      <c r="E145" s="32" t="str">
        <f>'May 10 - Jun 20'!$U$4</f>
        <v>4P</v>
      </c>
      <c r="F145" s="32">
        <f>'May 10 - Jun 20'!$C$6</f>
        <v>647</v>
      </c>
      <c r="G145" s="32" t="str">
        <f>'May 10 - Jun 20'!$U$6</f>
        <v>DO</v>
      </c>
      <c r="H145" s="32">
        <f>'May 10 - Jun 20'!$C$8</f>
        <v>380</v>
      </c>
      <c r="I145" s="32" t="str">
        <f>'May 10 - Jun 20'!$U$8</f>
        <v>2P</v>
      </c>
      <c r="J145" s="32">
        <f>'May 10 - Jun 20'!$C$10</f>
        <v>1241</v>
      </c>
      <c r="K145" s="32" t="str">
        <f>'May 10 - Jun 20'!$U$10</f>
        <v>DO</v>
      </c>
      <c r="L145" s="32">
        <f>'May 10 - Jun 20'!$C$12</f>
        <v>658</v>
      </c>
      <c r="M145" s="32" t="str">
        <f>'May 10 - Jun 20'!$U$12</f>
        <v>ATW</v>
      </c>
      <c r="N145" s="32">
        <f>'May 10 - Jun 20'!$C$14</f>
        <v>761</v>
      </c>
      <c r="O145" s="32" t="str">
        <f>'May 10 - Jun 20'!$U$14</f>
        <v>4P</v>
      </c>
      <c r="P145" s="32">
        <f>'May 10 - Jun 20'!$C$16</f>
        <v>983</v>
      </c>
      <c r="Q145" s="32" t="str">
        <f>'May 10 - Jun 20'!$U$16</f>
        <v>DO</v>
      </c>
      <c r="R145" s="32">
        <f>'May 10 - Jun 20'!$C$18</f>
        <v>988</v>
      </c>
      <c r="S145" s="32" t="str">
        <f>'May 10 - Jun 20'!$U$18</f>
        <v>6A</v>
      </c>
      <c r="T145" s="32">
        <f>'May 10 - Jun 20'!$C$20</f>
        <v>1189</v>
      </c>
      <c r="U145" s="32" t="str">
        <f>'May 10 - Jun 20'!$U$20</f>
        <v>DO</v>
      </c>
      <c r="V145" s="32" t="str">
        <f>'May 10 - Jun 20'!$C$22</f>
        <v>D</v>
      </c>
      <c r="W145" s="34">
        <f>'May 10 - Jun 20'!$U$22</f>
        <v>1.5</v>
      </c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</row>
    <row r="146" spans="1:77" x14ac:dyDescent="0.35">
      <c r="A146" s="33">
        <f t="shared" si="3"/>
        <v>43979</v>
      </c>
      <c r="B146" s="32">
        <f>'May 10 - Jun 20'!$C$24</f>
        <v>233</v>
      </c>
      <c r="C146" s="32" t="str">
        <f>'May 10 - Jun 20'!$V$24</f>
        <v>D</v>
      </c>
      <c r="D146" s="32">
        <f>'May 10 - Jun 20'!$C$4</f>
        <v>1039</v>
      </c>
      <c r="E146" s="32" t="str">
        <f>'May 10 - Jun 20'!$V$4</f>
        <v>4P</v>
      </c>
      <c r="F146" s="32">
        <f>'May 10 - Jun 20'!$C$6</f>
        <v>647</v>
      </c>
      <c r="G146" s="32" t="str">
        <f>'May 10 - Jun 20'!$V$6</f>
        <v>DO</v>
      </c>
      <c r="H146" s="32">
        <f>'May 10 - Jun 20'!$C$8</f>
        <v>380</v>
      </c>
      <c r="I146" s="32" t="str">
        <f>'May 10 - Jun 20'!$V$8</f>
        <v>11A</v>
      </c>
      <c r="J146" s="32">
        <f>'May 10 - Jun 20'!$C$10</f>
        <v>1241</v>
      </c>
      <c r="K146" s="32" t="str">
        <f>'May 10 - Jun 20'!$V$10</f>
        <v>DO</v>
      </c>
      <c r="L146" s="32">
        <f>'May 10 - Jun 20'!$C$12</f>
        <v>658</v>
      </c>
      <c r="M146" s="32" t="str">
        <f>'May 10 - Jun 20'!$V$12</f>
        <v>ATW</v>
      </c>
      <c r="N146" s="32">
        <f>'May 10 - Jun 20'!$C$14</f>
        <v>761</v>
      </c>
      <c r="O146" s="32" t="str">
        <f>'May 10 - Jun 20'!$V$14</f>
        <v>4P</v>
      </c>
      <c r="P146" s="32">
        <f>'May 10 - Jun 20'!$C$16</f>
        <v>983</v>
      </c>
      <c r="Q146" s="32" t="str">
        <f>'May 10 - Jun 20'!$V$16</f>
        <v>DO</v>
      </c>
      <c r="R146" s="32">
        <f>'May 10 - Jun 20'!$C$18</f>
        <v>988</v>
      </c>
      <c r="S146" s="32" t="str">
        <f>'May 10 - Jun 20'!$V$18</f>
        <v>6A</v>
      </c>
      <c r="T146" s="32">
        <f>'May 10 - Jun 20'!$C$20</f>
        <v>1189</v>
      </c>
      <c r="U146" s="32" t="str">
        <f>'May 10 - Jun 20'!$V$20</f>
        <v>DO</v>
      </c>
      <c r="V146" s="32" t="str">
        <f>'May 10 - Jun 20'!$C$22</f>
        <v>D</v>
      </c>
      <c r="W146" s="34">
        <f>'May 10 - Jun 20'!$V$22</f>
        <v>1.5</v>
      </c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</row>
    <row r="147" spans="1:77" x14ac:dyDescent="0.35">
      <c r="A147" s="33">
        <f t="shared" si="3"/>
        <v>43980</v>
      </c>
      <c r="B147" s="32">
        <f>'May 10 - Jun 20'!$C$24</f>
        <v>233</v>
      </c>
      <c r="C147" s="32" t="str">
        <f>'May 10 - Jun 20'!$W$24</f>
        <v>D</v>
      </c>
      <c r="D147" s="32">
        <f>'May 10 - Jun 20'!$C$4</f>
        <v>1039</v>
      </c>
      <c r="E147" s="32" t="str">
        <f>'May 10 - Jun 20'!$W$4</f>
        <v>4P</v>
      </c>
      <c r="F147" s="32">
        <f>'May 10 - Jun 20'!$C$6</f>
        <v>647</v>
      </c>
      <c r="G147" s="32" t="str">
        <f>'May 10 - Jun 20'!$W$6</f>
        <v>5P</v>
      </c>
      <c r="H147" s="32">
        <f>'May 10 - Jun 20'!$C$8</f>
        <v>380</v>
      </c>
      <c r="I147" s="32" t="str">
        <f>'May 10 - Jun 20'!$W$8</f>
        <v>11A</v>
      </c>
      <c r="J147" s="32">
        <f>'May 10 - Jun 20'!$C$10</f>
        <v>1241</v>
      </c>
      <c r="K147" s="32" t="str">
        <f>'May 10 - Jun 20'!$W$10</f>
        <v>5A</v>
      </c>
      <c r="L147" s="32">
        <f>'May 10 - Jun 20'!$C$12</f>
        <v>658</v>
      </c>
      <c r="M147" s="32" t="str">
        <f>'May 10 - Jun 20'!$W$12</f>
        <v>DO</v>
      </c>
      <c r="N147" s="32">
        <f>'May 10 - Jun 20'!$C$14</f>
        <v>761</v>
      </c>
      <c r="O147" s="32" t="str">
        <f>'May 10 - Jun 20'!$W$14</f>
        <v>DO</v>
      </c>
      <c r="P147" s="32">
        <f>'May 10 - Jun 20'!$C$16</f>
        <v>983</v>
      </c>
      <c r="Q147" s="32" t="str">
        <f>'May 10 - Jun 20'!$W$16</f>
        <v>4P</v>
      </c>
      <c r="R147" s="32">
        <f>'May 10 - Jun 20'!$C$18</f>
        <v>988</v>
      </c>
      <c r="S147" s="32" t="str">
        <f>'May 10 - Jun 20'!$W$18</f>
        <v>5A</v>
      </c>
      <c r="T147" s="32">
        <f>'May 10 - Jun 20'!$C$20</f>
        <v>1189</v>
      </c>
      <c r="U147" s="32" t="str">
        <f>'May 10 - Jun 20'!$W$20</f>
        <v>7A</v>
      </c>
      <c r="V147" s="32" t="str">
        <f>'May 10 - Jun 20'!$C$22</f>
        <v>D</v>
      </c>
      <c r="W147" s="34">
        <f>'May 10 - Jun 20'!$W$22</f>
        <v>3.5</v>
      </c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</row>
    <row r="148" spans="1:77" x14ac:dyDescent="0.35">
      <c r="A148" s="33">
        <f t="shared" si="3"/>
        <v>43981</v>
      </c>
      <c r="B148" s="32">
        <f>'May 10 - Jun 20'!$C$24</f>
        <v>233</v>
      </c>
      <c r="C148" s="32" t="str">
        <f>'May 10 - Jun 20'!$X$24</f>
        <v>DO</v>
      </c>
      <c r="D148" s="32">
        <f>'May 10 - Jun 20'!$C$4</f>
        <v>1039</v>
      </c>
      <c r="E148" s="32" t="str">
        <f>'May 10 - Jun 20'!$X$4</f>
        <v>DO</v>
      </c>
      <c r="F148" s="32">
        <f>'May 10 - Jun 20'!$C$6</f>
        <v>647</v>
      </c>
      <c r="G148" s="32" t="str">
        <f>'May 10 - Jun 20'!$X$6</f>
        <v>5P</v>
      </c>
      <c r="H148" s="32">
        <f>'May 10 - Jun 20'!$C$8</f>
        <v>380</v>
      </c>
      <c r="I148" s="32" t="str">
        <f>'May 10 - Jun 20'!$X$8</f>
        <v>DO</v>
      </c>
      <c r="J148" s="32">
        <f>'May 10 - Jun 20'!$C$10</f>
        <v>1241</v>
      </c>
      <c r="K148" s="32" t="str">
        <f>'May 10 - Jun 20'!$X$10</f>
        <v>6A</v>
      </c>
      <c r="L148" s="32">
        <f>'May 10 - Jun 20'!$C$12</f>
        <v>658</v>
      </c>
      <c r="M148" s="32" t="str">
        <f>'May 10 - Jun 20'!$X$12</f>
        <v>DO</v>
      </c>
      <c r="N148" s="32">
        <f>'May 10 - Jun 20'!$C$14</f>
        <v>761</v>
      </c>
      <c r="O148" s="32" t="str">
        <f>'May 10 - Jun 20'!$X$14</f>
        <v>4P</v>
      </c>
      <c r="P148" s="32">
        <f>'May 10 - Jun 20'!$C$16</f>
        <v>983</v>
      </c>
      <c r="Q148" s="32" t="str">
        <f>'May 10 - Jun 20'!$X$16</f>
        <v>5P</v>
      </c>
      <c r="R148" s="32">
        <f>'May 10 - Jun 20'!$C$18</f>
        <v>988</v>
      </c>
      <c r="S148" s="32" t="str">
        <f>'May 10 - Jun 20'!$X$18</f>
        <v>DO</v>
      </c>
      <c r="T148" s="32">
        <f>'May 10 - Jun 20'!$C$20</f>
        <v>1189</v>
      </c>
      <c r="U148" s="32" t="str">
        <f>'May 10 - Jun 20'!$X$20</f>
        <v>7A</v>
      </c>
      <c r="V148" s="32" t="str">
        <f>'May 10 - Jun 20'!$C$22</f>
        <v>D</v>
      </c>
      <c r="W148" s="34">
        <f>'May 10 - Jun 20'!$X$22</f>
        <v>2</v>
      </c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</row>
    <row r="149" spans="1:77" x14ac:dyDescent="0.35">
      <c r="A149" s="33">
        <f t="shared" si="3"/>
        <v>43982</v>
      </c>
      <c r="B149" s="32">
        <f>'May 10 - Jun 20'!$C$24</f>
        <v>233</v>
      </c>
      <c r="C149" s="32" t="str">
        <f>'May 10 - Jun 20'!$Y$24</f>
        <v>DO</v>
      </c>
      <c r="D149" s="32">
        <f>'May 10 - Jun 20'!$C$4</f>
        <v>1039</v>
      </c>
      <c r="E149" s="32" t="str">
        <f>'May 10 - Jun 20'!$Y$4</f>
        <v>DO</v>
      </c>
      <c r="F149" s="32">
        <f>'May 10 - Jun 20'!$C$6</f>
        <v>647</v>
      </c>
      <c r="G149" s="32" t="str">
        <f>'May 10 - Jun 20'!$Y$6</f>
        <v>5P</v>
      </c>
      <c r="H149" s="32">
        <f>'May 10 - Jun 20'!$C$8</f>
        <v>380</v>
      </c>
      <c r="I149" s="32" t="str">
        <f>'May 10 - Jun 20'!$Y$8</f>
        <v>DO</v>
      </c>
      <c r="J149" s="32">
        <f>'May 10 - Jun 20'!$C$10</f>
        <v>1241</v>
      </c>
      <c r="K149" s="32" t="str">
        <f>'May 10 - Jun 20'!$Y$10</f>
        <v>6A</v>
      </c>
      <c r="L149" s="32">
        <f>'May 10 - Jun 20'!$C$12</f>
        <v>658</v>
      </c>
      <c r="M149" s="32" t="str">
        <f>'May 10 - Jun 20'!$Y$12</f>
        <v>DO</v>
      </c>
      <c r="N149" s="32">
        <f>'May 10 - Jun 20'!$C$14</f>
        <v>761</v>
      </c>
      <c r="O149" s="32" t="str">
        <f>'May 10 - Jun 20'!$Y$14</f>
        <v>4P</v>
      </c>
      <c r="P149" s="32">
        <f>'May 10 - Jun 20'!$C$16</f>
        <v>983</v>
      </c>
      <c r="Q149" s="32" t="str">
        <f>'May 10 - Jun 20'!$Y$16</f>
        <v>5P</v>
      </c>
      <c r="R149" s="32">
        <f>'May 10 - Jun 20'!$C$18</f>
        <v>988</v>
      </c>
      <c r="S149" s="32" t="str">
        <f>'May 10 - Jun 20'!$Y$18</f>
        <v>DO</v>
      </c>
      <c r="T149" s="32">
        <f>'May 10 - Jun 20'!$C$20</f>
        <v>1189</v>
      </c>
      <c r="U149" s="32" t="str">
        <f>'May 10 - Jun 20'!$Y$20</f>
        <v>7A</v>
      </c>
      <c r="V149" s="32" t="str">
        <f>'May 10 - Jun 20'!$C$22</f>
        <v>D</v>
      </c>
      <c r="W149" s="34">
        <f>'May 10 - Jun 20'!$Y$22</f>
        <v>2</v>
      </c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</row>
    <row r="150" spans="1:77" x14ac:dyDescent="0.35">
      <c r="A150" s="33">
        <f t="shared" si="3"/>
        <v>43983</v>
      </c>
      <c r="B150" s="32">
        <f>'May 10 - Jun 20'!$C$24</f>
        <v>233</v>
      </c>
      <c r="C150" s="32" t="str">
        <f>'May 10 - Jun 20'!$Z$24</f>
        <v>DO</v>
      </c>
      <c r="D150" s="32">
        <f>'May 10 - Jun 20'!$C$4</f>
        <v>1039</v>
      </c>
      <c r="E150" s="32" t="str">
        <f>'May 10 - Jun 20'!$Z$4</f>
        <v>DO</v>
      </c>
      <c r="F150" s="32">
        <f>'May 10 - Jun 20'!$C$6</f>
        <v>647</v>
      </c>
      <c r="G150" s="32" t="str">
        <f>'May 10 - Jun 20'!$Z$6</f>
        <v>5P</v>
      </c>
      <c r="H150" s="32">
        <f>'May 10 - Jun 20'!$C$8</f>
        <v>380</v>
      </c>
      <c r="I150" s="32" t="str">
        <f>'May 10 - Jun 20'!$Z$8</f>
        <v>DO</v>
      </c>
      <c r="J150" s="32">
        <f>'May 10 - Jun 20'!$C$10</f>
        <v>1241</v>
      </c>
      <c r="K150" s="32" t="str">
        <f>'May 10 - Jun 20'!$Z$10</f>
        <v>5A</v>
      </c>
      <c r="L150" s="32">
        <f>'May 10 - Jun 20'!$C$12</f>
        <v>658</v>
      </c>
      <c r="M150" s="32" t="str">
        <f>'May 10 - Jun 20'!$Z$12</f>
        <v>DO</v>
      </c>
      <c r="N150" s="32">
        <f>'May 10 - Jun 20'!$C$14</f>
        <v>761</v>
      </c>
      <c r="O150" s="32" t="str">
        <f>'May 10 - Jun 20'!$Z$14</f>
        <v>4P</v>
      </c>
      <c r="P150" s="32">
        <f>'May 10 - Jun 20'!$C$16</f>
        <v>983</v>
      </c>
      <c r="Q150" s="32" t="str">
        <f>'May 10 - Jun 20'!$Z$16</f>
        <v>5P</v>
      </c>
      <c r="R150" s="32">
        <f>'May 10 - Jun 20'!$C$18</f>
        <v>988</v>
      </c>
      <c r="S150" s="32" t="str">
        <f>'May 10 - Jun 20'!$Z$18</f>
        <v>DO</v>
      </c>
      <c r="T150" s="32">
        <f>'May 10 - Jun 20'!$C$20</f>
        <v>1189</v>
      </c>
      <c r="U150" s="32" t="str">
        <f>'May 10 - Jun 20'!$Z$20</f>
        <v>7A</v>
      </c>
      <c r="V150" s="32" t="str">
        <f>'May 10 - Jun 20'!$C$22</f>
        <v>D</v>
      </c>
      <c r="W150" s="34">
        <f>'May 10 - Jun 20'!$Z$22</f>
        <v>2</v>
      </c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</row>
    <row r="151" spans="1:77" x14ac:dyDescent="0.35">
      <c r="A151" s="33">
        <f t="shared" si="3"/>
        <v>43984</v>
      </c>
      <c r="B151" s="32">
        <f>'May 10 - Jun 20'!$C$24</f>
        <v>233</v>
      </c>
      <c r="C151" s="32" t="str">
        <f>'May 10 - Jun 20'!$AA$24</f>
        <v>D</v>
      </c>
      <c r="D151" s="32">
        <f>'May 10 - Jun 20'!$C$4</f>
        <v>1039</v>
      </c>
      <c r="E151" s="32" t="str">
        <f>'May 10 - Jun 20'!$AA$4</f>
        <v>4P</v>
      </c>
      <c r="F151" s="32">
        <f>'May 10 - Jun 20'!$C$6</f>
        <v>647</v>
      </c>
      <c r="G151" s="32" t="str">
        <f>'May 10 - Jun 20'!$AA$6</f>
        <v>DO</v>
      </c>
      <c r="H151" s="32">
        <f>'May 10 - Jun 20'!$C$8</f>
        <v>380</v>
      </c>
      <c r="I151" s="32" t="str">
        <f>'May 10 - Jun 20'!$AA$8</f>
        <v>7A</v>
      </c>
      <c r="J151" s="32">
        <f>'May 10 - Jun 20'!$C$10</f>
        <v>1241</v>
      </c>
      <c r="K151" s="32" t="str">
        <f>'May 10 - Jun 20'!$AA$10</f>
        <v>DO</v>
      </c>
      <c r="L151" s="32">
        <f>'May 10 - Jun 20'!$C$12</f>
        <v>658</v>
      </c>
      <c r="M151" s="32" t="str">
        <f>'May 10 - Jun 20'!$AA$12</f>
        <v>2P</v>
      </c>
      <c r="N151" s="32">
        <f>'May 10 - Jun 20'!$C$14</f>
        <v>761</v>
      </c>
      <c r="O151" s="32" t="str">
        <f>'May 10 - Jun 20'!$AA$14</f>
        <v>DO</v>
      </c>
      <c r="P151" s="32">
        <f>'May 10 - Jun 20'!$C$16</f>
        <v>983</v>
      </c>
      <c r="Q151" s="32" t="str">
        <f>'May 10 - Jun 20'!$AA$16</f>
        <v>DO</v>
      </c>
      <c r="R151" s="32">
        <f>'May 10 - Jun 20'!$C$18</f>
        <v>988</v>
      </c>
      <c r="S151" s="32" t="str">
        <f>'May 10 - Jun 20'!$AA$18</f>
        <v>5A</v>
      </c>
      <c r="T151" s="32">
        <f>'May 10 - Jun 20'!$C$20</f>
        <v>1189</v>
      </c>
      <c r="U151" s="32" t="str">
        <f>'May 10 - Jun 20'!$AA$20</f>
        <v>DO</v>
      </c>
      <c r="V151" s="32" t="str">
        <f>'May 10 - Jun 20'!$C$22</f>
        <v>D</v>
      </c>
      <c r="W151" s="34">
        <f>'May 10 - Jun 20'!$AA$22</f>
        <v>2</v>
      </c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</row>
    <row r="152" spans="1:77" x14ac:dyDescent="0.35">
      <c r="A152" s="33">
        <f t="shared" si="3"/>
        <v>43985</v>
      </c>
      <c r="B152" s="32">
        <f>'May 10 - Jun 20'!$C$24</f>
        <v>233</v>
      </c>
      <c r="C152" s="32" t="str">
        <f>'May 10 - Jun 20'!$AB$24</f>
        <v>D</v>
      </c>
      <c r="D152" s="32">
        <f>'May 10 - Jun 20'!$C$4</f>
        <v>1039</v>
      </c>
      <c r="E152" s="32" t="str">
        <f>'May 10 - Jun 20'!$AB$4</f>
        <v>4P</v>
      </c>
      <c r="F152" s="32">
        <f>'May 10 - Jun 20'!$C$6</f>
        <v>647</v>
      </c>
      <c r="G152" s="32" t="str">
        <f>'May 10 - Jun 20'!$AB$6</f>
        <v>DO</v>
      </c>
      <c r="H152" s="32">
        <f>'May 10 - Jun 20'!$C$8</f>
        <v>380</v>
      </c>
      <c r="I152" s="32" t="str">
        <f>'May 10 - Jun 20'!$AB$8</f>
        <v>7A</v>
      </c>
      <c r="J152" s="32">
        <f>'May 10 - Jun 20'!$C$10</f>
        <v>1241</v>
      </c>
      <c r="K152" s="32" t="str">
        <f>'May 10 - Jun 20'!$AB$10</f>
        <v>DO</v>
      </c>
      <c r="L152" s="32">
        <f>'May 10 - Jun 20'!$C$12</f>
        <v>658</v>
      </c>
      <c r="M152" s="32" t="str">
        <f>'May 10 - Jun 20'!$AB$12</f>
        <v>2P</v>
      </c>
      <c r="N152" s="32">
        <f>'May 10 - Jun 20'!$C$14</f>
        <v>761</v>
      </c>
      <c r="O152" s="32" t="str">
        <f>'May 10 - Jun 20'!$AB$14</f>
        <v>DO</v>
      </c>
      <c r="P152" s="32">
        <f>'May 10 - Jun 20'!$C$16</f>
        <v>983</v>
      </c>
      <c r="Q152" s="32" t="str">
        <f>'May 10 - Jun 20'!$AB$16</f>
        <v>DO</v>
      </c>
      <c r="R152" s="32">
        <f>'May 10 - Jun 20'!$C$18</f>
        <v>988</v>
      </c>
      <c r="S152" s="32" t="str">
        <f>'May 10 - Jun 20'!$AB$18</f>
        <v>5A</v>
      </c>
      <c r="T152" s="32">
        <f>'May 10 - Jun 20'!$C$20</f>
        <v>1189</v>
      </c>
      <c r="U152" s="32" t="str">
        <f>'May 10 - Jun 20'!$AB$20</f>
        <v>DO</v>
      </c>
      <c r="V152" s="32" t="str">
        <f>'May 10 - Jun 20'!$C$22</f>
        <v>D</v>
      </c>
      <c r="W152" s="34">
        <f>'May 10 - Jun 20'!$AB$22</f>
        <v>2</v>
      </c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</row>
    <row r="153" spans="1:77" x14ac:dyDescent="0.35">
      <c r="A153" s="33">
        <f t="shared" si="3"/>
        <v>43986</v>
      </c>
      <c r="B153" s="32">
        <f>'May 10 - Jun 20'!$C$24</f>
        <v>233</v>
      </c>
      <c r="C153" s="32" t="str">
        <f>'May 10 - Jun 20'!$AC$24</f>
        <v>D</v>
      </c>
      <c r="D153" s="32">
        <f>'May 10 - Jun 20'!$C$4</f>
        <v>1039</v>
      </c>
      <c r="E153" s="32" t="str">
        <f>'May 10 - Jun 20'!$AC$4</f>
        <v>4P</v>
      </c>
      <c r="F153" s="32">
        <f>'May 10 - Jun 20'!$C$6</f>
        <v>647</v>
      </c>
      <c r="G153" s="32" t="str">
        <f>'May 10 - Jun 20'!$AC$6</f>
        <v>DO</v>
      </c>
      <c r="H153" s="32">
        <f>'May 10 - Jun 20'!$C$8</f>
        <v>380</v>
      </c>
      <c r="I153" s="32" t="str">
        <f>'May 10 - Jun 20'!$AC$8</f>
        <v>7A</v>
      </c>
      <c r="J153" s="32">
        <f>'May 10 - Jun 20'!$C$10</f>
        <v>1241</v>
      </c>
      <c r="K153" s="32" t="str">
        <f>'May 10 - Jun 20'!$AC$10</f>
        <v>DO</v>
      </c>
      <c r="L153" s="32">
        <f>'May 10 - Jun 20'!$C$12</f>
        <v>658</v>
      </c>
      <c r="M153" s="32" t="str">
        <f>'May 10 - Jun 20'!$AC$12</f>
        <v>2P</v>
      </c>
      <c r="N153" s="32">
        <f>'May 10 - Jun 20'!$C$14</f>
        <v>761</v>
      </c>
      <c r="O153" s="32" t="str">
        <f>'May 10 - Jun 20'!$AC$14</f>
        <v>DO</v>
      </c>
      <c r="P153" s="32">
        <f>'May 10 - Jun 20'!$C$16</f>
        <v>983</v>
      </c>
      <c r="Q153" s="32" t="str">
        <f>'May 10 - Jun 20'!$AC$16</f>
        <v>DO</v>
      </c>
      <c r="R153" s="32">
        <f>'May 10 - Jun 20'!$C$18</f>
        <v>988</v>
      </c>
      <c r="S153" s="32" t="str">
        <f>'May 10 - Jun 20'!$AC$18</f>
        <v>5A</v>
      </c>
      <c r="T153" s="32">
        <f>'May 10 - Jun 20'!$C$20</f>
        <v>1189</v>
      </c>
      <c r="U153" s="32" t="str">
        <f>'May 10 - Jun 20'!$AC$20</f>
        <v>DO</v>
      </c>
      <c r="V153" s="32" t="str">
        <f>'May 10 - Jun 20'!$C$22</f>
        <v>D</v>
      </c>
      <c r="W153" s="34">
        <f>'May 10 - Jun 20'!$AC$22</f>
        <v>2</v>
      </c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</row>
    <row r="154" spans="1:77" x14ac:dyDescent="0.35">
      <c r="A154" s="33">
        <f t="shared" si="3"/>
        <v>43987</v>
      </c>
      <c r="B154" s="32">
        <f>'May 10 - Jun 20'!$C$24</f>
        <v>233</v>
      </c>
      <c r="C154" s="32" t="str">
        <f>'May 10 - Jun 20'!$AD$24</f>
        <v>D</v>
      </c>
      <c r="D154" s="32">
        <f>'May 10 - Jun 20'!$C$4</f>
        <v>1039</v>
      </c>
      <c r="E154" s="32" t="str">
        <f>'May 10 - Jun 20'!$AD$4</f>
        <v>4P</v>
      </c>
      <c r="F154" s="32">
        <f>'May 10 - Jun 20'!$C$6</f>
        <v>647</v>
      </c>
      <c r="G154" s="32" t="str">
        <f>'May 10 - Jun 20'!$AD$6</f>
        <v>5P</v>
      </c>
      <c r="H154" s="32">
        <f>'May 10 - Jun 20'!$C$8</f>
        <v>380</v>
      </c>
      <c r="I154" s="32" t="str">
        <f>'May 10 - Jun 20'!$AD$8</f>
        <v>7A</v>
      </c>
      <c r="J154" s="32">
        <f>'May 10 - Jun 20'!$C$10</f>
        <v>1241</v>
      </c>
      <c r="K154" s="32" t="str">
        <f>'May 10 - Jun 20'!$AD$10</f>
        <v>7A</v>
      </c>
      <c r="L154" s="32">
        <f>'May 10 - Jun 20'!$C$12</f>
        <v>658</v>
      </c>
      <c r="M154" s="32" t="str">
        <f>'May 10 - Jun 20'!$AD$12</f>
        <v>2P</v>
      </c>
      <c r="N154" s="32">
        <f>'May 10 - Jun 20'!$C$14</f>
        <v>761</v>
      </c>
      <c r="O154" s="32" t="str">
        <f>'May 10 - Jun 20'!$AD$14</f>
        <v>4P</v>
      </c>
      <c r="P154" s="32">
        <f>'May 10 - Jun 20'!$C$16</f>
        <v>983</v>
      </c>
      <c r="Q154" s="32" t="str">
        <f>'May 10 - Jun 20'!$AD$16</f>
        <v>4P</v>
      </c>
      <c r="R154" s="32">
        <f>'May 10 - Jun 20'!$C$18</f>
        <v>988</v>
      </c>
      <c r="S154" s="32" t="str">
        <f>'May 10 - Jun 20'!$AD$18</f>
        <v>5A</v>
      </c>
      <c r="T154" s="32">
        <f>'May 10 - Jun 20'!$C$20</f>
        <v>1189</v>
      </c>
      <c r="U154" s="32" t="str">
        <f>'May 10 - Jun 20'!$AD$20</f>
        <v>7A</v>
      </c>
      <c r="V154" s="32" t="str">
        <f>'May 10 - Jun 20'!$C$22</f>
        <v>D</v>
      </c>
      <c r="W154" s="34">
        <f>'May 10 - Jun 20'!$AD$22</f>
        <v>4</v>
      </c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</row>
    <row r="155" spans="1:77" x14ac:dyDescent="0.35">
      <c r="A155" s="33">
        <f t="shared" si="3"/>
        <v>43988</v>
      </c>
      <c r="B155" s="32">
        <f>'May 10 - Jun 20'!$C$24</f>
        <v>233</v>
      </c>
      <c r="C155" s="32" t="str">
        <f>'May 10 - Jun 20'!$AE$24</f>
        <v>DO</v>
      </c>
      <c r="D155" s="32">
        <f>'May 10 - Jun 20'!$C$4</f>
        <v>1039</v>
      </c>
      <c r="E155" s="32" t="str">
        <f>'May 10 - Jun 20'!$AE$4</f>
        <v>DO</v>
      </c>
      <c r="F155" s="32">
        <f>'May 10 - Jun 20'!$C$6</f>
        <v>647</v>
      </c>
      <c r="G155" s="32" t="str">
        <f>'May 10 - Jun 20'!$AE$6</f>
        <v>5P</v>
      </c>
      <c r="H155" s="32">
        <f>'May 10 - Jun 20'!$C$8</f>
        <v>380</v>
      </c>
      <c r="I155" s="32" t="str">
        <f>'May 10 - Jun 20'!$AE$8</f>
        <v>DO</v>
      </c>
      <c r="J155" s="32">
        <f>'May 10 - Jun 20'!$C$10</f>
        <v>1241</v>
      </c>
      <c r="K155" s="32" t="str">
        <f>'May 10 - Jun 20'!$AE$10</f>
        <v>6A</v>
      </c>
      <c r="L155" s="32">
        <f>'May 10 - Jun 20'!$C$12</f>
        <v>658</v>
      </c>
      <c r="M155" s="32" t="str">
        <f>'May 10 - Jun 20'!$AE$12</f>
        <v>DO</v>
      </c>
      <c r="N155" s="32">
        <f>'May 10 - Jun 20'!$C$14</f>
        <v>761</v>
      </c>
      <c r="O155" s="32" t="str">
        <f>'May 10 - Jun 20'!$AE$14</f>
        <v>4P</v>
      </c>
      <c r="P155" s="32">
        <f>'May 10 - Jun 20'!$C$16</f>
        <v>983</v>
      </c>
      <c r="Q155" s="32" t="str">
        <f>'May 10 - Jun 20'!$AE$16</f>
        <v>4P</v>
      </c>
      <c r="R155" s="32">
        <f>'May 10 - Jun 20'!$C$18</f>
        <v>988</v>
      </c>
      <c r="S155" s="32" t="str">
        <f>'May 10 - Jun 20'!$AE$18</f>
        <v>DO</v>
      </c>
      <c r="T155" s="32">
        <f>'May 10 - Jun 20'!$C$20</f>
        <v>1189</v>
      </c>
      <c r="U155" s="32" t="str">
        <f>'May 10 - Jun 20'!$AE$20</f>
        <v>7A</v>
      </c>
      <c r="V155" s="32" t="str">
        <f>'May 10 - Jun 20'!$C$22</f>
        <v>D</v>
      </c>
      <c r="W155" s="34">
        <f>'May 10 - Jun 20'!$AE$22</f>
        <v>2</v>
      </c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</row>
    <row r="156" spans="1:77" x14ac:dyDescent="0.35">
      <c r="A156" s="33">
        <f t="shared" si="3"/>
        <v>43989</v>
      </c>
      <c r="B156" s="32">
        <f>'May 10 - Jun 20'!$C$24</f>
        <v>233</v>
      </c>
      <c r="C156" s="32" t="str">
        <f>'May 10 - Jun 20'!$AF$24</f>
        <v>DO</v>
      </c>
      <c r="D156" s="32">
        <f>'May 10 - Jun 20'!$C$4</f>
        <v>1039</v>
      </c>
      <c r="E156" s="32" t="str">
        <f>'May 10 - Jun 20'!$AF$4</f>
        <v>DO</v>
      </c>
      <c r="F156" s="32">
        <f>'May 10 - Jun 20'!$C$6</f>
        <v>647</v>
      </c>
      <c r="G156" s="32" t="str">
        <f>'May 10 - Jun 20'!$AF$6</f>
        <v>5P</v>
      </c>
      <c r="H156" s="32">
        <f>'May 10 - Jun 20'!$C$8</f>
        <v>380</v>
      </c>
      <c r="I156" s="32" t="str">
        <f>'May 10 - Jun 20'!$AF$8</f>
        <v>DO</v>
      </c>
      <c r="J156" s="32">
        <f>'May 10 - Jun 20'!$C$10</f>
        <v>1241</v>
      </c>
      <c r="K156" s="32" t="str">
        <f>'May 10 - Jun 20'!$AF$10</f>
        <v>6A</v>
      </c>
      <c r="L156" s="32">
        <f>'May 10 - Jun 20'!$C$12</f>
        <v>658</v>
      </c>
      <c r="M156" s="32" t="str">
        <f>'May 10 - Jun 20'!$AF$12</f>
        <v>DO</v>
      </c>
      <c r="N156" s="32">
        <f>'May 10 - Jun 20'!$C$14</f>
        <v>761</v>
      </c>
      <c r="O156" s="32" t="str">
        <f>'May 10 - Jun 20'!$AF$14</f>
        <v>4P</v>
      </c>
      <c r="P156" s="32">
        <f>'May 10 - Jun 20'!$C$16</f>
        <v>983</v>
      </c>
      <c r="Q156" s="32" t="str">
        <f>'May 10 - Jun 20'!$AF$16</f>
        <v>4P</v>
      </c>
      <c r="R156" s="32">
        <f>'May 10 - Jun 20'!$C$18</f>
        <v>988</v>
      </c>
      <c r="S156" s="32" t="str">
        <f>'May 10 - Jun 20'!$AF$18</f>
        <v>DO</v>
      </c>
      <c r="T156" s="32">
        <f>'May 10 - Jun 20'!$C$20</f>
        <v>1189</v>
      </c>
      <c r="U156" s="32" t="str">
        <f>'May 10 - Jun 20'!$AF$20</f>
        <v>7A</v>
      </c>
      <c r="V156" s="32" t="str">
        <f>'May 10 - Jun 20'!$C$22</f>
        <v>D</v>
      </c>
      <c r="W156" s="34">
        <f>'May 10 - Jun 20'!$AF$22</f>
        <v>2</v>
      </c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</row>
    <row r="157" spans="1:77" x14ac:dyDescent="0.35">
      <c r="A157" s="33">
        <f t="shared" si="3"/>
        <v>43990</v>
      </c>
      <c r="B157" s="32">
        <f>'May 10 - Jun 20'!$C$24</f>
        <v>233</v>
      </c>
      <c r="C157" s="32" t="str">
        <f>'May 10 - Jun 20'!$AG$24</f>
        <v>DO</v>
      </c>
      <c r="D157" s="32">
        <f>'May 10 - Jun 20'!$C$4</f>
        <v>1039</v>
      </c>
      <c r="E157" s="32" t="str">
        <f>'May 10 - Jun 20'!$AG$4</f>
        <v>DO</v>
      </c>
      <c r="F157" s="32">
        <f>'May 10 - Jun 20'!$C$6</f>
        <v>647</v>
      </c>
      <c r="G157" s="32" t="str">
        <f>'May 10 - Jun 20'!$AG$6</f>
        <v>5P</v>
      </c>
      <c r="H157" s="32">
        <f>'May 10 - Jun 20'!$C$8</f>
        <v>380</v>
      </c>
      <c r="I157" s="32" t="str">
        <f>'May 10 - Jun 20'!$AG$8</f>
        <v>DO</v>
      </c>
      <c r="J157" s="32">
        <f>'May 10 - Jun 20'!$C$10</f>
        <v>1241</v>
      </c>
      <c r="K157" s="32" t="str">
        <f>'May 10 - Jun 20'!$AG$10</f>
        <v>6A</v>
      </c>
      <c r="L157" s="32">
        <f>'May 10 - Jun 20'!$C$12</f>
        <v>658</v>
      </c>
      <c r="M157" s="32" t="str">
        <f>'May 10 - Jun 20'!$AG$12</f>
        <v>DO</v>
      </c>
      <c r="N157" s="32">
        <f>'May 10 - Jun 20'!$C$14</f>
        <v>761</v>
      </c>
      <c r="O157" s="32" t="str">
        <f>'May 10 - Jun 20'!$AG$14</f>
        <v>4P</v>
      </c>
      <c r="P157" s="32">
        <f>'May 10 - Jun 20'!$C$16</f>
        <v>983</v>
      </c>
      <c r="Q157" s="32" t="str">
        <f>'May 10 - Jun 20'!$AG$16</f>
        <v>4P</v>
      </c>
      <c r="R157" s="32">
        <f>'May 10 - Jun 20'!$C$18</f>
        <v>988</v>
      </c>
      <c r="S157" s="32" t="str">
        <f>'May 10 - Jun 20'!$AG$18</f>
        <v>DO</v>
      </c>
      <c r="T157" s="32">
        <f>'May 10 - Jun 20'!$C$20</f>
        <v>1189</v>
      </c>
      <c r="U157" s="32" t="str">
        <f>'May 10 - Jun 20'!$AG$20</f>
        <v>7A</v>
      </c>
      <c r="V157" s="32" t="str">
        <f>'May 10 - Jun 20'!$C$22</f>
        <v>D</v>
      </c>
      <c r="W157" s="34">
        <f>'May 10 - Jun 20'!$AG$22</f>
        <v>2</v>
      </c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</row>
    <row r="158" spans="1:77" x14ac:dyDescent="0.35">
      <c r="A158" s="33">
        <f t="shared" si="3"/>
        <v>43991</v>
      </c>
      <c r="B158" s="32">
        <f>'May 10 - Jun 20'!$C$24</f>
        <v>233</v>
      </c>
      <c r="C158" s="32" t="str">
        <f>'May 10 - Jun 20'!$AH$24</f>
        <v>D</v>
      </c>
      <c r="D158" s="32">
        <f>'May 10 - Jun 20'!$C$4</f>
        <v>1039</v>
      </c>
      <c r="E158" s="32" t="str">
        <f>'May 10 - Jun 20'!$AH$4</f>
        <v>4P</v>
      </c>
      <c r="F158" s="32">
        <f>'May 10 - Jun 20'!$C$6</f>
        <v>647</v>
      </c>
      <c r="G158" s="32" t="str">
        <f>'May 10 - Jun 20'!$AH$6</f>
        <v>DO</v>
      </c>
      <c r="H158" s="32">
        <f>'May 10 - Jun 20'!$C$8</f>
        <v>380</v>
      </c>
      <c r="I158" s="32" t="str">
        <f>'May 10 - Jun 20'!$AH$8</f>
        <v>7A</v>
      </c>
      <c r="J158" s="32">
        <f>'May 10 - Jun 20'!$C$10</f>
        <v>1241</v>
      </c>
      <c r="K158" s="32" t="str">
        <f>'May 10 - Jun 20'!$AH$10</f>
        <v>DO</v>
      </c>
      <c r="L158" s="32">
        <f>'May 10 - Jun 20'!$C$12</f>
        <v>658</v>
      </c>
      <c r="M158" s="32" t="str">
        <f>'May 10 - Jun 20'!$AH$12</f>
        <v>7A</v>
      </c>
      <c r="N158" s="32">
        <f>'May 10 - Jun 20'!$C$14</f>
        <v>761</v>
      </c>
      <c r="O158" s="32" t="str">
        <f>'May 10 - Jun 20'!$AH$14</f>
        <v>DO</v>
      </c>
      <c r="P158" s="32">
        <f>'May 10 - Jun 20'!$C$16</f>
        <v>983</v>
      </c>
      <c r="Q158" s="32" t="str">
        <f>'May 10 - Jun 20'!$AH$16</f>
        <v>DO</v>
      </c>
      <c r="R158" s="32">
        <f>'May 10 - Jun 20'!$C$18</f>
        <v>988</v>
      </c>
      <c r="S158" s="32" t="str">
        <f>'May 10 - Jun 20'!$AH$18</f>
        <v>5A</v>
      </c>
      <c r="T158" s="32">
        <f>'May 10 - Jun 20'!$C$20</f>
        <v>1189</v>
      </c>
      <c r="U158" s="32" t="str">
        <f>'May 10 - Jun 20'!$AH$20</f>
        <v>DO</v>
      </c>
      <c r="V158" s="32" t="str">
        <f>'May 10 - Jun 20'!$C$22</f>
        <v>D</v>
      </c>
      <c r="W158" s="34">
        <f>'May 10 - Jun 20'!$AH$22</f>
        <v>2</v>
      </c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</row>
    <row r="159" spans="1:77" x14ac:dyDescent="0.35">
      <c r="A159" s="33">
        <f t="shared" si="3"/>
        <v>43992</v>
      </c>
      <c r="B159" s="32">
        <f>'May 10 - Jun 20'!$C$24</f>
        <v>233</v>
      </c>
      <c r="C159" s="32" t="str">
        <f>'May 10 - Jun 20'!$AI$24</f>
        <v>D</v>
      </c>
      <c r="D159" s="32">
        <f>'May 10 - Jun 20'!$C$4</f>
        <v>1039</v>
      </c>
      <c r="E159" s="32" t="str">
        <f>'May 10 - Jun 20'!$AI$4</f>
        <v>4P</v>
      </c>
      <c r="F159" s="32">
        <f>'May 10 - Jun 20'!$C$6</f>
        <v>647</v>
      </c>
      <c r="G159" s="32" t="str">
        <f>'May 10 - Jun 20'!$AI$6</f>
        <v>DO</v>
      </c>
      <c r="H159" s="32">
        <f>'May 10 - Jun 20'!$C$8</f>
        <v>380</v>
      </c>
      <c r="I159" s="32" t="str">
        <f>'May 10 - Jun 20'!$AI$8</f>
        <v>7A</v>
      </c>
      <c r="J159" s="32">
        <f>'May 10 - Jun 20'!$C$10</f>
        <v>1241</v>
      </c>
      <c r="K159" s="32" t="str">
        <f>'May 10 - Jun 20'!$AI$10</f>
        <v>DO</v>
      </c>
      <c r="L159" s="32">
        <f>'May 10 - Jun 20'!$C$12</f>
        <v>658</v>
      </c>
      <c r="M159" s="32" t="str">
        <f>'May 10 - Jun 20'!$AI$12</f>
        <v>7A</v>
      </c>
      <c r="N159" s="32">
        <f>'May 10 - Jun 20'!$C$14</f>
        <v>761</v>
      </c>
      <c r="O159" s="32" t="str">
        <f>'May 10 - Jun 20'!$AI$14</f>
        <v>DO</v>
      </c>
      <c r="P159" s="32">
        <f>'May 10 - Jun 20'!$C$16</f>
        <v>983</v>
      </c>
      <c r="Q159" s="32" t="str">
        <f>'May 10 - Jun 20'!$AI$16</f>
        <v>4P</v>
      </c>
      <c r="R159" s="32">
        <f>'May 10 - Jun 20'!$C$18</f>
        <v>988</v>
      </c>
      <c r="S159" s="32" t="str">
        <f>'May 10 - Jun 20'!$AI$18</f>
        <v>5A</v>
      </c>
      <c r="T159" s="32">
        <f>'May 10 - Jun 20'!$C$20</f>
        <v>1189</v>
      </c>
      <c r="U159" s="32" t="str">
        <f>'May 10 - Jun 20'!$AI$20</f>
        <v>DO</v>
      </c>
      <c r="V159" s="32" t="str">
        <f>'May 10 - Jun 20'!$C$22</f>
        <v>D</v>
      </c>
      <c r="W159" s="34">
        <f>'May 10 - Jun 20'!$AI$22</f>
        <v>2</v>
      </c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</row>
    <row r="160" spans="1:77" x14ac:dyDescent="0.35">
      <c r="A160" s="33">
        <f t="shared" si="3"/>
        <v>43993</v>
      </c>
      <c r="B160" s="32">
        <f>'May 10 - Jun 20'!$C$24</f>
        <v>233</v>
      </c>
      <c r="C160" s="32" t="str">
        <f>'May 10 - Jun 20'!$AJ$24</f>
        <v>D</v>
      </c>
      <c r="D160" s="32">
        <f>'May 10 - Jun 20'!$C$4</f>
        <v>1039</v>
      </c>
      <c r="E160" s="32" t="str">
        <f>'May 10 - Jun 20'!$AJ$4</f>
        <v>4P</v>
      </c>
      <c r="F160" s="32">
        <f>'May 10 - Jun 20'!$C$6</f>
        <v>647</v>
      </c>
      <c r="G160" s="32" t="str">
        <f>'May 10 - Jun 20'!$AJ$6</f>
        <v>DO</v>
      </c>
      <c r="H160" s="32">
        <f>'May 10 - Jun 20'!$C$8</f>
        <v>380</v>
      </c>
      <c r="I160" s="32" t="str">
        <f>'May 10 - Jun 20'!$AJ$8</f>
        <v>7A</v>
      </c>
      <c r="J160" s="32">
        <f>'May 10 - Jun 20'!$C$10</f>
        <v>1241</v>
      </c>
      <c r="K160" s="32" t="str">
        <f>'May 10 - Jun 20'!$AJ$10</f>
        <v>DO</v>
      </c>
      <c r="L160" s="32">
        <f>'May 10 - Jun 20'!$C$12</f>
        <v>658</v>
      </c>
      <c r="M160" s="32" t="str">
        <f>'May 10 - Jun 20'!$AJ$12</f>
        <v>7A</v>
      </c>
      <c r="N160" s="32">
        <f>'May 10 - Jun 20'!$C$14</f>
        <v>761</v>
      </c>
      <c r="O160" s="32" t="str">
        <f>'May 10 - Jun 20'!$AJ$14</f>
        <v>DO</v>
      </c>
      <c r="P160" s="32">
        <f>'May 10 - Jun 20'!$C$16</f>
        <v>983</v>
      </c>
      <c r="Q160" s="32" t="str">
        <f>'May 10 - Jun 20'!$AJ$16</f>
        <v>4P</v>
      </c>
      <c r="R160" s="32">
        <f>'May 10 - Jun 20'!$C$18</f>
        <v>988</v>
      </c>
      <c r="S160" s="32" t="str">
        <f>'May 10 - Jun 20'!$AJ$18</f>
        <v>5A</v>
      </c>
      <c r="T160" s="32">
        <f>'May 10 - Jun 20'!$C$20</f>
        <v>1189</v>
      </c>
      <c r="U160" s="32" t="str">
        <f>'May 10 - Jun 20'!$AJ$20</f>
        <v>DO</v>
      </c>
      <c r="V160" s="32" t="str">
        <f>'May 10 - Jun 20'!$C$22</f>
        <v>D</v>
      </c>
      <c r="W160" s="34">
        <f>'May 10 - Jun 20'!$AJ$22</f>
        <v>2</v>
      </c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</row>
    <row r="161" spans="1:77" x14ac:dyDescent="0.35">
      <c r="A161" s="33">
        <f t="shared" si="3"/>
        <v>43994</v>
      </c>
      <c r="B161" s="32">
        <f>'May 10 - Jun 20'!$C$24</f>
        <v>233</v>
      </c>
      <c r="C161" s="32" t="str">
        <f>'May 10 - Jun 20'!$AK$24</f>
        <v>D</v>
      </c>
      <c r="D161" s="32">
        <f>'May 10 - Jun 20'!$C$4</f>
        <v>1039</v>
      </c>
      <c r="E161" s="32" t="str">
        <f>'May 10 - Jun 20'!$AK$4</f>
        <v>4P</v>
      </c>
      <c r="F161" s="32">
        <f>'May 10 - Jun 20'!$C$6</f>
        <v>647</v>
      </c>
      <c r="G161" s="32" t="str">
        <f>'May 10 - Jun 20'!$AK$6</f>
        <v>7A</v>
      </c>
      <c r="H161" s="32">
        <f>'May 10 - Jun 20'!$C$8</f>
        <v>380</v>
      </c>
      <c r="I161" s="32" t="str">
        <f>'May 10 - Jun 20'!$AK$8</f>
        <v>7A</v>
      </c>
      <c r="J161" s="32">
        <f>'May 10 - Jun 20'!$C$10</f>
        <v>1241</v>
      </c>
      <c r="K161" s="32" t="str">
        <f>'May 10 - Jun 20'!$AK$10</f>
        <v>5A</v>
      </c>
      <c r="L161" s="32">
        <f>'May 10 - Jun 20'!$C$12</f>
        <v>658</v>
      </c>
      <c r="M161" s="32" t="str">
        <f>'May 10 - Jun 20'!$AK$12</f>
        <v>7A</v>
      </c>
      <c r="N161" s="32">
        <f>'May 10 - Jun 20'!$C$14</f>
        <v>761</v>
      </c>
      <c r="O161" s="32" t="str">
        <f>'May 10 - Jun 20'!$AK$14</f>
        <v>4P</v>
      </c>
      <c r="P161" s="32">
        <f>'May 10 - Jun 20'!$C$16</f>
        <v>983</v>
      </c>
      <c r="Q161" s="32" t="str">
        <f>'May 10 - Jun 20'!$AK$16</f>
        <v>DO</v>
      </c>
      <c r="R161" s="32">
        <f>'May 10 - Jun 20'!$C$18</f>
        <v>988</v>
      </c>
      <c r="S161" s="32" t="str">
        <f>'May 10 - Jun 20'!$AK$18</f>
        <v>5A</v>
      </c>
      <c r="T161" s="32">
        <f>'May 10 - Jun 20'!$C$20</f>
        <v>1189</v>
      </c>
      <c r="U161" s="32" t="str">
        <f>'May 10 - Jun 20'!$AK$20</f>
        <v>7A</v>
      </c>
      <c r="V161" s="32" t="str">
        <f>'May 10 - Jun 20'!$C$22</f>
        <v>D</v>
      </c>
      <c r="W161" s="34">
        <f>'May 10 - Jun 20'!$AK$22</f>
        <v>2</v>
      </c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</row>
    <row r="162" spans="1:77" x14ac:dyDescent="0.35">
      <c r="A162" s="33">
        <f t="shared" si="3"/>
        <v>43995</v>
      </c>
      <c r="B162" s="32">
        <f>'May 10 - Jun 20'!$C$24</f>
        <v>233</v>
      </c>
      <c r="C162" s="32" t="str">
        <f>'May 10 - Jun 20'!$AL$24</f>
        <v>DO</v>
      </c>
      <c r="D162" s="32">
        <f>'May 10 - Jun 20'!$C$4</f>
        <v>1039</v>
      </c>
      <c r="E162" s="32" t="str">
        <f>'May 10 - Jun 20'!$AL$4</f>
        <v>DO</v>
      </c>
      <c r="F162" s="32">
        <f>'May 10 - Jun 20'!$C$6</f>
        <v>647</v>
      </c>
      <c r="G162" s="32" t="str">
        <f>'May 10 - Jun 20'!$AL$6</f>
        <v>4P</v>
      </c>
      <c r="H162" s="32">
        <f>'May 10 - Jun 20'!$C$8</f>
        <v>380</v>
      </c>
      <c r="I162" s="32" t="str">
        <f>'May 10 - Jun 20'!$AL$8</f>
        <v>DO</v>
      </c>
      <c r="J162" s="32">
        <f>'May 10 - Jun 20'!$C$10</f>
        <v>1241</v>
      </c>
      <c r="K162" s="32" t="str">
        <f>'May 10 - Jun 20'!$AL$10</f>
        <v>5A</v>
      </c>
      <c r="L162" s="32">
        <f>'May 10 - Jun 20'!$C$12</f>
        <v>658</v>
      </c>
      <c r="M162" s="32" t="str">
        <f>'May 10 - Jun 20'!$AL$12</f>
        <v>DO</v>
      </c>
      <c r="N162" s="32">
        <f>'May 10 - Jun 20'!$C$14</f>
        <v>761</v>
      </c>
      <c r="O162" s="32" t="str">
        <f>'May 10 - Jun 20'!$AL$14</f>
        <v>4P</v>
      </c>
      <c r="P162" s="32">
        <f>'May 10 - Jun 20'!$C$16</f>
        <v>983</v>
      </c>
      <c r="Q162" s="32" t="str">
        <f>'May 10 - Jun 20'!$AL$16</f>
        <v>DO</v>
      </c>
      <c r="R162" s="32">
        <f>'May 10 - Jun 20'!$C$18</f>
        <v>988</v>
      </c>
      <c r="S162" s="32" t="str">
        <f>'May 10 - Jun 20'!$AL$18</f>
        <v>DO</v>
      </c>
      <c r="T162" s="32">
        <f>'May 10 - Jun 20'!$C$20</f>
        <v>1189</v>
      </c>
      <c r="U162" s="32" t="str">
        <f>'May 10 - Jun 20'!$AL$20</f>
        <v>7A</v>
      </c>
      <c r="V162" s="32" t="str">
        <f>'May 10 - Jun 20'!$C$22</f>
        <v>D</v>
      </c>
      <c r="W162" s="34">
        <f>'May 10 - Jun 20'!$AL$22</f>
        <v>2</v>
      </c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</row>
    <row r="163" spans="1:77" x14ac:dyDescent="0.35">
      <c r="A163" s="33">
        <f t="shared" si="3"/>
        <v>43996</v>
      </c>
      <c r="B163" s="32">
        <f>'May 10 - Jun 20'!$C$24</f>
        <v>233</v>
      </c>
      <c r="C163" s="32" t="str">
        <f>'May 10 - Jun 20'!$AM$24</f>
        <v>DO</v>
      </c>
      <c r="D163" s="32">
        <f>'May 10 - Jun 20'!$C$4</f>
        <v>1039</v>
      </c>
      <c r="E163" s="32" t="str">
        <f>'May 10 - Jun 20'!$AM$4</f>
        <v>DO</v>
      </c>
      <c r="F163" s="32">
        <f>'May 10 - Jun 20'!$C$6</f>
        <v>647</v>
      </c>
      <c r="G163" s="32" t="str">
        <f>'May 10 - Jun 20'!$AM$6</f>
        <v>5P</v>
      </c>
      <c r="H163" s="32">
        <f>'May 10 - Jun 20'!$C$8</f>
        <v>380</v>
      </c>
      <c r="I163" s="32" t="str">
        <f>'May 10 - Jun 20'!$AM$8</f>
        <v>DO</v>
      </c>
      <c r="J163" s="32">
        <f>'May 10 - Jun 20'!$C$10</f>
        <v>1241</v>
      </c>
      <c r="K163" s="32" t="str">
        <f>'May 10 - Jun 20'!$AM$10</f>
        <v>5A</v>
      </c>
      <c r="L163" s="32">
        <f>'May 10 - Jun 20'!$C$12</f>
        <v>658</v>
      </c>
      <c r="M163" s="32" t="str">
        <f>'May 10 - Jun 20'!$AM$12</f>
        <v>7A</v>
      </c>
      <c r="N163" s="32">
        <f>'May 10 - Jun 20'!$C$14</f>
        <v>761</v>
      </c>
      <c r="O163" s="32" t="str">
        <f>'May 10 - Jun 20'!$AM$14</f>
        <v>4P</v>
      </c>
      <c r="P163" s="32">
        <f>'May 10 - Jun 20'!$C$16</f>
        <v>983</v>
      </c>
      <c r="Q163" s="32" t="str">
        <f>'May 10 - Jun 20'!$AM$16</f>
        <v>DO</v>
      </c>
      <c r="R163" s="32">
        <f>'May 10 - Jun 20'!$C$18</f>
        <v>988</v>
      </c>
      <c r="S163" s="32" t="str">
        <f>'May 10 - Jun 20'!$AM$18</f>
        <v>DO</v>
      </c>
      <c r="T163" s="32">
        <f>'May 10 - Jun 20'!$C$20</f>
        <v>1189</v>
      </c>
      <c r="U163" s="32" t="str">
        <f>'May 10 - Jun 20'!$AM$20</f>
        <v>7A</v>
      </c>
      <c r="V163" s="32" t="str">
        <f>'May 10 - Jun 20'!$C$22</f>
        <v>D</v>
      </c>
      <c r="W163" s="34">
        <f>'May 10 - Jun 20'!$AM$22</f>
        <v>2</v>
      </c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</row>
    <row r="164" spans="1:77" x14ac:dyDescent="0.35">
      <c r="A164" s="33">
        <f t="shared" si="3"/>
        <v>43997</v>
      </c>
      <c r="B164" s="32">
        <f>'May 10 - Jun 20'!$C$24</f>
        <v>233</v>
      </c>
      <c r="C164" s="32" t="str">
        <f>'May 10 - Jun 20'!$AN$24</f>
        <v>DO</v>
      </c>
      <c r="D164" s="32">
        <f>'May 10 - Jun 20'!$C$4</f>
        <v>1039</v>
      </c>
      <c r="E164" s="32" t="str">
        <f>'May 10 - Jun 20'!$AN$4</f>
        <v>DO</v>
      </c>
      <c r="F164" s="32">
        <f>'May 10 - Jun 20'!$C$6</f>
        <v>647</v>
      </c>
      <c r="G164" s="32" t="str">
        <f>'May 10 - Jun 20'!$AN$6</f>
        <v>5P</v>
      </c>
      <c r="H164" s="32">
        <f>'May 10 - Jun 20'!$C$8</f>
        <v>380</v>
      </c>
      <c r="I164" s="32" t="str">
        <f>'May 10 - Jun 20'!$AN$8</f>
        <v>DO</v>
      </c>
      <c r="J164" s="32">
        <f>'May 10 - Jun 20'!$C$10</f>
        <v>1241</v>
      </c>
      <c r="K164" s="32" t="str">
        <f>'May 10 - Jun 20'!$AN$10</f>
        <v>7A</v>
      </c>
      <c r="L164" s="32">
        <f>'May 10 - Jun 20'!$C$12</f>
        <v>658</v>
      </c>
      <c r="M164" s="32" t="str">
        <f>'May 10 - Jun 20'!$AN$12</f>
        <v>DO</v>
      </c>
      <c r="N164" s="32">
        <f>'May 10 - Jun 20'!$C$14</f>
        <v>761</v>
      </c>
      <c r="O164" s="32" t="str">
        <f>'May 10 - Jun 20'!$AN$14</f>
        <v>4P</v>
      </c>
      <c r="P164" s="32">
        <f>'May 10 - Jun 20'!$C$16</f>
        <v>983</v>
      </c>
      <c r="Q164" s="32" t="str">
        <f>'May 10 - Jun 20'!$AN$16</f>
        <v>DO</v>
      </c>
      <c r="R164" s="32">
        <f>'May 10 - Jun 20'!$C$18</f>
        <v>988</v>
      </c>
      <c r="S164" s="32" t="str">
        <f>'May 10 - Jun 20'!$AN$18</f>
        <v>5A</v>
      </c>
      <c r="T164" s="32">
        <f>'May 10 - Jun 20'!$C$20</f>
        <v>1189</v>
      </c>
      <c r="U164" s="32" t="str">
        <f>'May 10 - Jun 20'!$AN$20</f>
        <v>7A</v>
      </c>
      <c r="V164" s="32" t="str">
        <f>'May 10 - Jun 20'!$C$22</f>
        <v>D</v>
      </c>
      <c r="W164" s="34">
        <f>'May 10 - Jun 20'!$AN$22</f>
        <v>2</v>
      </c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</row>
    <row r="165" spans="1:77" x14ac:dyDescent="0.35">
      <c r="A165" s="33">
        <f t="shared" si="3"/>
        <v>43998</v>
      </c>
      <c r="B165" s="32">
        <f>'May 10 - Jun 20'!$C$24</f>
        <v>233</v>
      </c>
      <c r="C165" s="32" t="str">
        <f>'May 10 - Jun 20'!$AO$24</f>
        <v>D</v>
      </c>
      <c r="D165" s="32">
        <f>'May 10 - Jun 20'!$C$4</f>
        <v>1039</v>
      </c>
      <c r="E165" s="32" t="str">
        <f>'May 10 - Jun 20'!$AO$4</f>
        <v>4P</v>
      </c>
      <c r="F165" s="32">
        <f>'May 10 - Jun 20'!$C$6</f>
        <v>647</v>
      </c>
      <c r="G165" s="32" t="str">
        <f>'May 10 - Jun 20'!$AO$6</f>
        <v>DO</v>
      </c>
      <c r="H165" s="32">
        <f>'May 10 - Jun 20'!$C$8</f>
        <v>380</v>
      </c>
      <c r="I165" s="32" t="str">
        <f>'May 10 - Jun 20'!$AO$8</f>
        <v>7A</v>
      </c>
      <c r="J165" s="32">
        <f>'May 10 - Jun 20'!$C$10</f>
        <v>1241</v>
      </c>
      <c r="K165" s="32" t="str">
        <f>'May 10 - Jun 20'!$AO$10</f>
        <v>DO</v>
      </c>
      <c r="L165" s="32">
        <f>'May 10 - Jun 20'!$C$12</f>
        <v>658</v>
      </c>
      <c r="M165" s="32" t="str">
        <f>'May 10 - Jun 20'!$AO$12</f>
        <v>ATW</v>
      </c>
      <c r="N165" s="32">
        <f>'May 10 - Jun 20'!$C$14</f>
        <v>761</v>
      </c>
      <c r="O165" s="32" t="str">
        <f>'May 10 - Jun 20'!$AO$14</f>
        <v>DO</v>
      </c>
      <c r="P165" s="32">
        <f>'May 10 - Jun 20'!$C$16</f>
        <v>983</v>
      </c>
      <c r="Q165" s="32" t="str">
        <f>'May 10 - Jun 20'!$AO$16</f>
        <v>11A</v>
      </c>
      <c r="R165" s="32">
        <f>'May 10 - Jun 20'!$C$18</f>
        <v>988</v>
      </c>
      <c r="S165" s="32" t="str">
        <f>'May 10 - Jun 20'!$AO$18</f>
        <v>5A</v>
      </c>
      <c r="T165" s="32">
        <f>'May 10 - Jun 20'!$C$20</f>
        <v>1189</v>
      </c>
      <c r="U165" s="32" t="str">
        <f>'May 10 - Jun 20'!$AO$20</f>
        <v>DO</v>
      </c>
      <c r="V165" s="32" t="str">
        <f>'May 10 - Jun 20'!$C$22</f>
        <v>D</v>
      </c>
      <c r="W165" s="34">
        <f>'May 10 - Jun 20'!$AO$22</f>
        <v>1.5</v>
      </c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</row>
    <row r="166" spans="1:77" x14ac:dyDescent="0.35">
      <c r="A166" s="33">
        <f t="shared" si="3"/>
        <v>43999</v>
      </c>
      <c r="B166" s="32">
        <f>'May 10 - Jun 20'!$C$24</f>
        <v>233</v>
      </c>
      <c r="C166" s="32" t="str">
        <f>'May 10 - Jun 20'!$AP$24</f>
        <v>D</v>
      </c>
      <c r="D166" s="32">
        <f>'May 10 - Jun 20'!$C$4</f>
        <v>1039</v>
      </c>
      <c r="E166" s="32" t="str">
        <f>'May 10 - Jun 20'!$AP$4</f>
        <v>4P</v>
      </c>
      <c r="F166" s="32">
        <f>'May 10 - Jun 20'!$C$6</f>
        <v>647</v>
      </c>
      <c r="G166" s="32" t="str">
        <f>'May 10 - Jun 20'!$AP$6</f>
        <v>DO</v>
      </c>
      <c r="H166" s="32">
        <f>'May 10 - Jun 20'!$C$8</f>
        <v>380</v>
      </c>
      <c r="I166" s="32" t="str">
        <f>'May 10 - Jun 20'!$AP$8</f>
        <v>7A</v>
      </c>
      <c r="J166" s="32">
        <f>'May 10 - Jun 20'!$C$10</f>
        <v>1241</v>
      </c>
      <c r="K166" s="32" t="str">
        <f>'May 10 - Jun 20'!$AP$10</f>
        <v>DO</v>
      </c>
      <c r="L166" s="32">
        <f>'May 10 - Jun 20'!$C$12</f>
        <v>658</v>
      </c>
      <c r="M166" s="32" t="str">
        <f>'May 10 - Jun 20'!$AP$12</f>
        <v>ATW</v>
      </c>
      <c r="N166" s="32">
        <f>'May 10 - Jun 20'!$C$14</f>
        <v>761</v>
      </c>
      <c r="O166" s="32" t="str">
        <f>'May 10 - Jun 20'!$AP$14</f>
        <v>DO</v>
      </c>
      <c r="P166" s="32">
        <f>'May 10 - Jun 20'!$C$16</f>
        <v>983</v>
      </c>
      <c r="Q166" s="32" t="str">
        <f>'May 10 - Jun 20'!$AP$16</f>
        <v>11A</v>
      </c>
      <c r="R166" s="32">
        <f>'May 10 - Jun 20'!$C$18</f>
        <v>988</v>
      </c>
      <c r="S166" s="32" t="str">
        <f>'May 10 - Jun 20'!$AP$18</f>
        <v>5A</v>
      </c>
      <c r="T166" s="32">
        <f>'May 10 - Jun 20'!$C$20</f>
        <v>1189</v>
      </c>
      <c r="U166" s="32" t="str">
        <f>'May 10 - Jun 20'!$AP$20</f>
        <v>DO</v>
      </c>
      <c r="V166" s="32" t="str">
        <f>'May 10 - Jun 20'!$C$22</f>
        <v>D</v>
      </c>
      <c r="W166" s="34">
        <f>'May 10 - Jun 20'!$AP$22</f>
        <v>1.5</v>
      </c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</row>
    <row r="167" spans="1:77" x14ac:dyDescent="0.35">
      <c r="A167" s="33">
        <f t="shared" si="3"/>
        <v>44000</v>
      </c>
      <c r="B167" s="32">
        <f>'May 10 - Jun 20'!$C$24</f>
        <v>233</v>
      </c>
      <c r="C167" s="32" t="str">
        <f>'May 10 - Jun 20'!$AQ$24</f>
        <v>D</v>
      </c>
      <c r="D167" s="32">
        <f>'May 10 - Jun 20'!$C$4</f>
        <v>1039</v>
      </c>
      <c r="E167" s="32" t="str">
        <f>'May 10 - Jun 20'!$AQ$4</f>
        <v>4P</v>
      </c>
      <c r="F167" s="32">
        <f>'May 10 - Jun 20'!$C$6</f>
        <v>647</v>
      </c>
      <c r="G167" s="32" t="str">
        <f>'May 10 - Jun 20'!$AQ$6</f>
        <v>DO</v>
      </c>
      <c r="H167" s="32">
        <f>'May 10 - Jun 20'!$C$8</f>
        <v>380</v>
      </c>
      <c r="I167" s="32" t="str">
        <f>'May 10 - Jun 20'!$AQ$8</f>
        <v>7A</v>
      </c>
      <c r="J167" s="32">
        <f>'May 10 - Jun 20'!$C$10</f>
        <v>1241</v>
      </c>
      <c r="K167" s="32" t="str">
        <f>'May 10 - Jun 20'!$AQ$10</f>
        <v>DO</v>
      </c>
      <c r="L167" s="32">
        <f>'May 10 - Jun 20'!$C$12</f>
        <v>658</v>
      </c>
      <c r="M167" s="32" t="str">
        <f>'May 10 - Jun 20'!$AQ$12</f>
        <v>ATW</v>
      </c>
      <c r="N167" s="32">
        <f>'May 10 - Jun 20'!$C$14</f>
        <v>761</v>
      </c>
      <c r="O167" s="32" t="str">
        <f>'May 10 - Jun 20'!$AQ$14</f>
        <v>DO</v>
      </c>
      <c r="P167" s="32">
        <f>'May 10 - Jun 20'!$C$16</f>
        <v>983</v>
      </c>
      <c r="Q167" s="32" t="str">
        <f>'May 10 - Jun 20'!$AQ$16</f>
        <v>4P</v>
      </c>
      <c r="R167" s="32">
        <f>'May 10 - Jun 20'!$C$18</f>
        <v>988</v>
      </c>
      <c r="S167" s="32" t="str">
        <f>'May 10 - Jun 20'!$AQ$18</f>
        <v>5A</v>
      </c>
      <c r="T167" s="32">
        <f>'May 10 - Jun 20'!$C$20</f>
        <v>1189</v>
      </c>
      <c r="U167" s="32" t="str">
        <f>'May 10 - Jun 20'!$AQ$20</f>
        <v>DO</v>
      </c>
      <c r="V167" s="32" t="str">
        <f>'May 10 - Jun 20'!$C$22</f>
        <v>D</v>
      </c>
      <c r="W167" s="34">
        <f>'May 10 - Jun 20'!$AQ$22</f>
        <v>2</v>
      </c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</row>
    <row r="168" spans="1:77" x14ac:dyDescent="0.35">
      <c r="A168" s="33">
        <f t="shared" si="3"/>
        <v>44001</v>
      </c>
      <c r="B168" s="32">
        <f>'May 10 - Jun 20'!$C$24</f>
        <v>233</v>
      </c>
      <c r="C168" s="32" t="str">
        <f>'May 10 - Jun 20'!$AR$24</f>
        <v>D</v>
      </c>
      <c r="D168" s="32">
        <f>'May 10 - Jun 20'!$C$4</f>
        <v>1039</v>
      </c>
      <c r="E168" s="32" t="str">
        <f>'May 10 - Jun 20'!$AR$4</f>
        <v>4P</v>
      </c>
      <c r="F168" s="32">
        <f>'May 10 - Jun 20'!$C$6</f>
        <v>647</v>
      </c>
      <c r="G168" s="32" t="str">
        <f>'May 10 - Jun 20'!$AR$6</f>
        <v>5P</v>
      </c>
      <c r="H168" s="32">
        <f>'May 10 - Jun 20'!$C$8</f>
        <v>380</v>
      </c>
      <c r="I168" s="32" t="str">
        <f>'May 10 - Jun 20'!$AR$8</f>
        <v>7A</v>
      </c>
      <c r="J168" s="32">
        <f>'May 10 - Jun 20'!$C$10</f>
        <v>1241</v>
      </c>
      <c r="K168" s="32" t="str">
        <f>'May 10 - Jun 20'!$AR$10</f>
        <v>5A</v>
      </c>
      <c r="L168" s="32">
        <f>'May 10 - Jun 20'!$C$12</f>
        <v>658</v>
      </c>
      <c r="M168" s="32" t="str">
        <f>'May 10 - Jun 20'!$AR$12</f>
        <v>DO</v>
      </c>
      <c r="N168" s="32">
        <f>'May 10 - Jun 20'!$C$14</f>
        <v>761</v>
      </c>
      <c r="O168" s="32" t="str">
        <f>'May 10 - Jun 20'!$AR$14</f>
        <v>4P</v>
      </c>
      <c r="P168" s="32">
        <f>'May 10 - Jun 20'!$C$16</f>
        <v>983</v>
      </c>
      <c r="Q168" s="32" t="str">
        <f>'May 10 - Jun 20'!$AR$16</f>
        <v>4P</v>
      </c>
      <c r="R168" s="32">
        <f>'May 10 - Jun 20'!$C$18</f>
        <v>988</v>
      </c>
      <c r="S168" s="32" t="str">
        <f>'May 10 - Jun 20'!$AR$18</f>
        <v>DO</v>
      </c>
      <c r="T168" s="32">
        <f>'May 10 - Jun 20'!$C$20</f>
        <v>1189</v>
      </c>
      <c r="U168" s="32" t="str">
        <f>'May 10 - Jun 20'!$AR$20</f>
        <v>7A</v>
      </c>
      <c r="V168" s="32" t="str">
        <f>'May 10 - Jun 20'!$C$22</f>
        <v>D</v>
      </c>
      <c r="W168" s="34">
        <f>'May 10 - Jun 20'!$AR$22</f>
        <v>2</v>
      </c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</row>
    <row r="169" spans="1:77" x14ac:dyDescent="0.35">
      <c r="A169" s="33">
        <f t="shared" si="3"/>
        <v>44002</v>
      </c>
      <c r="B169" s="32">
        <f>'May 10 - Jun 20'!$C$24</f>
        <v>233</v>
      </c>
      <c r="C169" s="32" t="str">
        <f>'May 10 - Jun 20'!$AS$24</f>
        <v>DO</v>
      </c>
      <c r="D169" s="32">
        <f>'May 10 - Jun 20'!$C$4</f>
        <v>1039</v>
      </c>
      <c r="E169" s="32" t="str">
        <f>'May 10 - Jun 20'!$AS$4</f>
        <v>DO</v>
      </c>
      <c r="F169" s="32">
        <f>'May 10 - Jun 20'!$C$6</f>
        <v>647</v>
      </c>
      <c r="G169" s="32" t="str">
        <f>'May 10 - Jun 20'!$AS$6</f>
        <v>5P</v>
      </c>
      <c r="H169" s="32">
        <f>'May 10 - Jun 20'!$C$8</f>
        <v>380</v>
      </c>
      <c r="I169" s="32" t="str">
        <f>'May 10 - Jun 20'!$AS$8</f>
        <v>DO</v>
      </c>
      <c r="J169" s="32">
        <f>'May 10 - Jun 20'!$C$10</f>
        <v>1241</v>
      </c>
      <c r="K169" s="32" t="str">
        <f>'May 10 - Jun 20'!$AS$10</f>
        <v>5A</v>
      </c>
      <c r="L169" s="32">
        <f>'May 10 - Jun 20'!$C$12</f>
        <v>658</v>
      </c>
      <c r="M169" s="32" t="str">
        <f>'May 10 - Jun 20'!$AS$12</f>
        <v>DO</v>
      </c>
      <c r="N169" s="32">
        <f>'May 10 - Jun 20'!$C$14</f>
        <v>761</v>
      </c>
      <c r="O169" s="32" t="str">
        <f>'May 10 - Jun 20'!$AS$14</f>
        <v>4P</v>
      </c>
      <c r="P169" s="32">
        <f>'May 10 - Jun 20'!$C$16</f>
        <v>983</v>
      </c>
      <c r="Q169" s="32" t="str">
        <f>'May 10 - Jun 20'!$AS$16</f>
        <v>DO</v>
      </c>
      <c r="R169" s="32">
        <f>'May 10 - Jun 20'!$C$18</f>
        <v>988</v>
      </c>
      <c r="S169" s="32" t="str">
        <f>'May 10 - Jun 20'!$AS$18</f>
        <v>DO</v>
      </c>
      <c r="T169" s="32">
        <f>'May 10 - Jun 20'!$C$20</f>
        <v>1189</v>
      </c>
      <c r="U169" s="32" t="str">
        <f>'May 10 - Jun 20'!$AS$20</f>
        <v>7A</v>
      </c>
      <c r="V169" s="32" t="str">
        <f>'May 10 - Jun 20'!$C$22</f>
        <v>D</v>
      </c>
      <c r="W169" s="34">
        <f>'May 10 - Jun 20'!$AS$22</f>
        <v>2</v>
      </c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</row>
    <row r="170" spans="1:77" s="38" customFormat="1" x14ac:dyDescent="0.35">
      <c r="A170" s="35">
        <f>A169+1</f>
        <v>44003</v>
      </c>
      <c r="B170" s="36">
        <f>'Jun 21 - Aug 1'!$C$24</f>
        <v>233</v>
      </c>
      <c r="C170" s="36" t="str">
        <f>'Jun 21 - Aug 1'!$D$24</f>
        <v>DO</v>
      </c>
      <c r="D170" s="36">
        <f>'Jun 21 - Aug 1'!$C$4</f>
        <v>1189</v>
      </c>
      <c r="E170" s="36" t="str">
        <f>'Jun 21 - Aug 1'!$D$4</f>
        <v>7A</v>
      </c>
      <c r="F170" s="36">
        <f>'Jun 21 - Aug 1'!$C$6</f>
        <v>1039</v>
      </c>
      <c r="G170" s="36" t="str">
        <f>'Jun 21 - Aug 1'!$D$6</f>
        <v>DO</v>
      </c>
      <c r="H170" s="36">
        <f>'Jun 21 - Aug 1'!$C$8</f>
        <v>647</v>
      </c>
      <c r="I170" s="36" t="str">
        <f>'Jun 21 - Aug 1'!$D$8</f>
        <v>5P</v>
      </c>
      <c r="J170" s="36">
        <f>'Jun 21 - Aug 1'!$C$10</f>
        <v>380</v>
      </c>
      <c r="K170" s="36" t="str">
        <f>'Jun 21 - Aug 1'!$D$10</f>
        <v>DO</v>
      </c>
      <c r="L170" s="36">
        <f>'Jun 21 - Aug 1'!$C$12</f>
        <v>1241</v>
      </c>
      <c r="M170" s="36" t="str">
        <f>'Jun 21 - Aug 1'!$D$12</f>
        <v>5A</v>
      </c>
      <c r="N170" s="36">
        <f>'Jun 21 - Aug 1'!$C$14</f>
        <v>658</v>
      </c>
      <c r="O170" s="36" t="str">
        <f>'Jun 21 - Aug 1'!$D$14</f>
        <v>DO</v>
      </c>
      <c r="P170" s="36">
        <f>'Jun 21 - Aug 1'!$C$16</f>
        <v>761</v>
      </c>
      <c r="Q170" s="36" t="str">
        <f>'Jun 21 - Aug 1'!$D$16</f>
        <v>DO</v>
      </c>
      <c r="R170" s="36">
        <f>'Jun 21 - Aug 1'!$C$18</f>
        <v>983</v>
      </c>
      <c r="S170" s="36" t="str">
        <f>'Jun 21 - Aug 1'!$D$18</f>
        <v>4P</v>
      </c>
      <c r="T170" s="36">
        <f>'Jun 21 - Aug 1'!$C$20</f>
        <v>988</v>
      </c>
      <c r="U170" s="36" t="str">
        <f>'Jun 21 - Aug 1'!$D$20</f>
        <v>DO</v>
      </c>
      <c r="V170" s="36" t="str">
        <f>'Jun 21 - Aug 1'!$C$22</f>
        <v>D</v>
      </c>
      <c r="W170" s="37">
        <f>'Jun 21 - Aug 1'!$D$22</f>
        <v>2</v>
      </c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7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7"/>
    </row>
    <row r="171" spans="1:77" x14ac:dyDescent="0.35">
      <c r="A171" s="33">
        <f>A170+1</f>
        <v>44004</v>
      </c>
      <c r="B171" s="32">
        <f>'Jun 21 - Aug 1'!$C$24</f>
        <v>233</v>
      </c>
      <c r="C171" s="32" t="str">
        <f>'Jun 21 - Aug 1'!$E$24</f>
        <v>N</v>
      </c>
      <c r="D171" s="32">
        <f>'Jun 21 - Aug 1'!$C$4</f>
        <v>1189</v>
      </c>
      <c r="E171" s="32" t="str">
        <f>'Jun 21 - Aug 1'!$E$4</f>
        <v>7A</v>
      </c>
      <c r="F171" s="32">
        <f>'Jun 21 - Aug 1'!$C$6</f>
        <v>1039</v>
      </c>
      <c r="G171" s="32" t="str">
        <f>'Jun 21 - Aug 1'!$E$6</f>
        <v>DO</v>
      </c>
      <c r="H171" s="32">
        <f>'Jun 21 - Aug 1'!$C$8</f>
        <v>647</v>
      </c>
      <c r="I171" s="32" t="str">
        <f>'Jun 21 - Aug 1'!$E$8</f>
        <v>5P</v>
      </c>
      <c r="J171" s="32">
        <f>'Jun 21 - Aug 1'!$C$10</f>
        <v>380</v>
      </c>
      <c r="K171" s="32" t="str">
        <f>'Jun 21 - Aug 1'!$E$10</f>
        <v>DO</v>
      </c>
      <c r="L171" s="32">
        <f>'Jun 21 - Aug 1'!$C$12</f>
        <v>1241</v>
      </c>
      <c r="M171" s="32" t="str">
        <f>'Jun 21 - Aug 1'!$E$12</f>
        <v>5A</v>
      </c>
      <c r="N171" s="32">
        <f>'Jun 21 - Aug 1'!$C$14</f>
        <v>658</v>
      </c>
      <c r="O171" s="32" t="str">
        <f>'Jun 21 - Aug 1'!$E$14</f>
        <v>DO</v>
      </c>
      <c r="P171" s="32">
        <f>'Jun 21 - Aug 1'!$C$16</f>
        <v>761</v>
      </c>
      <c r="Q171" s="32" t="str">
        <f>'Jun 21 - Aug 1'!$E$16</f>
        <v>DO</v>
      </c>
      <c r="R171" s="32">
        <f>'Jun 21 - Aug 1'!$C$18</f>
        <v>983</v>
      </c>
      <c r="S171" s="32" t="str">
        <f>'Jun 21 - Aug 1'!$E$18</f>
        <v>4P</v>
      </c>
      <c r="T171" s="32">
        <f>'Jun 21 - Aug 1'!$C$20</f>
        <v>988</v>
      </c>
      <c r="U171" s="32" t="str">
        <f>'Jun 21 - Aug 1'!$E$20</f>
        <v>DO</v>
      </c>
      <c r="V171" s="32" t="str">
        <f>'Jun 21 - Aug 1'!$C$22</f>
        <v>D</v>
      </c>
      <c r="W171" s="34">
        <f>'Jun 21 - Aug 1'!$E$22</f>
        <v>2</v>
      </c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</row>
    <row r="172" spans="1:77" x14ac:dyDescent="0.35">
      <c r="A172" s="33">
        <f t="shared" ref="A172:A211" si="4">A171+1</f>
        <v>44005</v>
      </c>
      <c r="B172" s="32">
        <f>'Jun 21 - Aug 1'!$C$24</f>
        <v>233</v>
      </c>
      <c r="C172" s="32" t="str">
        <f>'Jun 21 - Aug 1'!$F$24</f>
        <v>N</v>
      </c>
      <c r="D172" s="32">
        <f>'Jun 21 - Aug 1'!$C$4</f>
        <v>1189</v>
      </c>
      <c r="E172" s="32" t="str">
        <f>'Jun 21 - Aug 1'!$F$4</f>
        <v>DO</v>
      </c>
      <c r="F172" s="32">
        <f>'Jun 21 - Aug 1'!$C$6</f>
        <v>1039</v>
      </c>
      <c r="G172" s="32" t="str">
        <f>'Jun 21 - Aug 1'!$F$6</f>
        <v>5P</v>
      </c>
      <c r="H172" s="32">
        <f>'Jun 21 - Aug 1'!$C$8</f>
        <v>647</v>
      </c>
      <c r="I172" s="32" t="str">
        <f>'Jun 21 - Aug 1'!$F$8</f>
        <v>DO</v>
      </c>
      <c r="J172" s="32">
        <f>'Jun 21 - Aug 1'!$C$10</f>
        <v>380</v>
      </c>
      <c r="K172" s="32" t="str">
        <f>'Jun 21 - Aug 1'!$F$10</f>
        <v>5A</v>
      </c>
      <c r="L172" s="32">
        <f>'Jun 21 - Aug 1'!$C$12</f>
        <v>1241</v>
      </c>
      <c r="M172" s="32" t="str">
        <f>'Jun 21 - Aug 1'!$F$12</f>
        <v>DO</v>
      </c>
      <c r="N172" s="32">
        <f>'Jun 21 - Aug 1'!$C$14</f>
        <v>658</v>
      </c>
      <c r="O172" s="32" t="str">
        <f>'Jun 21 - Aug 1'!$F$14</f>
        <v>7A</v>
      </c>
      <c r="P172" s="32">
        <f>'Jun 21 - Aug 1'!$C$16</f>
        <v>761</v>
      </c>
      <c r="Q172" s="32" t="str">
        <f>'Jun 21 - Aug 1'!$F$16</f>
        <v>4P</v>
      </c>
      <c r="R172" s="32">
        <f>'Jun 21 - Aug 1'!$C$18</f>
        <v>983</v>
      </c>
      <c r="S172" s="32" t="str">
        <f>'Jun 21 - Aug 1'!$F$18</f>
        <v>DO</v>
      </c>
      <c r="T172" s="32">
        <f>'Jun 21 - Aug 1'!$C$20</f>
        <v>988</v>
      </c>
      <c r="U172" s="32" t="str">
        <f>'Jun 21 - Aug 1'!$F$20</f>
        <v>5A</v>
      </c>
      <c r="V172" s="32" t="str">
        <f>'Jun 21 - Aug 1'!$C$22</f>
        <v>D</v>
      </c>
      <c r="W172" s="34">
        <f>'Jun 21 - Aug 1'!$F$22</f>
        <v>2</v>
      </c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</row>
    <row r="173" spans="1:77" x14ac:dyDescent="0.35">
      <c r="A173" s="33">
        <f t="shared" si="4"/>
        <v>44006</v>
      </c>
      <c r="B173" s="32">
        <f>'Jun 21 - Aug 1'!$C$24</f>
        <v>233</v>
      </c>
      <c r="C173" s="32" t="str">
        <f>'Jun 21 - Aug 1'!$G$24</f>
        <v>N</v>
      </c>
      <c r="D173" s="32">
        <f>'Jun 21 - Aug 1'!$C$4</f>
        <v>1189</v>
      </c>
      <c r="E173" s="32" t="str">
        <f>'Jun 21 - Aug 1'!$G$4</f>
        <v>DO</v>
      </c>
      <c r="F173" s="32">
        <f>'Jun 21 - Aug 1'!$C$6</f>
        <v>1039</v>
      </c>
      <c r="G173" s="32" t="str">
        <f>'Jun 21 - Aug 1'!$G$6</f>
        <v>5P</v>
      </c>
      <c r="H173" s="32">
        <f>'Jun 21 - Aug 1'!$C$8</f>
        <v>647</v>
      </c>
      <c r="I173" s="32" t="str">
        <f>'Jun 21 - Aug 1'!$G$8</f>
        <v>DO</v>
      </c>
      <c r="J173" s="32">
        <f>'Jun 21 - Aug 1'!$C$10</f>
        <v>380</v>
      </c>
      <c r="K173" s="32" t="str">
        <f>'Jun 21 - Aug 1'!$G$10</f>
        <v>5A</v>
      </c>
      <c r="L173" s="32">
        <f>'Jun 21 - Aug 1'!$C$12</f>
        <v>1241</v>
      </c>
      <c r="M173" s="32" t="str">
        <f>'Jun 21 - Aug 1'!$G$12</f>
        <v>DO</v>
      </c>
      <c r="N173" s="32">
        <f>'Jun 21 - Aug 1'!$C$14</f>
        <v>658</v>
      </c>
      <c r="O173" s="32" t="str">
        <f>'Jun 21 - Aug 1'!$G$14</f>
        <v>7A</v>
      </c>
      <c r="P173" s="32">
        <f>'Jun 21 - Aug 1'!$C$16</f>
        <v>761</v>
      </c>
      <c r="Q173" s="32" t="str">
        <f>'Jun 21 - Aug 1'!$G$16</f>
        <v>4P</v>
      </c>
      <c r="R173" s="32">
        <f>'Jun 21 - Aug 1'!$C$18</f>
        <v>983</v>
      </c>
      <c r="S173" s="32" t="str">
        <f>'Jun 21 - Aug 1'!$G$18</f>
        <v>DO</v>
      </c>
      <c r="T173" s="32">
        <f>'Jun 21 - Aug 1'!$C$20</f>
        <v>988</v>
      </c>
      <c r="U173" s="32" t="str">
        <f>'Jun 21 - Aug 1'!$G$20</f>
        <v>5A</v>
      </c>
      <c r="V173" s="32" t="str">
        <f>'Jun 21 - Aug 1'!$C$22</f>
        <v>D</v>
      </c>
      <c r="W173" s="34">
        <f>'Jun 21 - Aug 1'!$G$22</f>
        <v>2</v>
      </c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</row>
    <row r="174" spans="1:77" x14ac:dyDescent="0.35">
      <c r="A174" s="33">
        <f t="shared" si="4"/>
        <v>44007</v>
      </c>
      <c r="B174" s="32">
        <f>'Jun 21 - Aug 1'!$C$24</f>
        <v>233</v>
      </c>
      <c r="C174" s="32" t="str">
        <f>'Jun 21 - Aug 1'!$H$24</f>
        <v>N</v>
      </c>
      <c r="D174" s="32">
        <f>'Jun 21 - Aug 1'!$C$4</f>
        <v>1189</v>
      </c>
      <c r="E174" s="32" t="str">
        <f>'Jun 21 - Aug 1'!$H$4</f>
        <v>4P</v>
      </c>
      <c r="F174" s="32">
        <f>'Jun 21 - Aug 1'!$C$6</f>
        <v>1039</v>
      </c>
      <c r="G174" s="32" t="str">
        <f>'Jun 21 - Aug 1'!$H$6</f>
        <v>DO</v>
      </c>
      <c r="H174" s="32">
        <f>'Jun 21 - Aug 1'!$C$8</f>
        <v>647</v>
      </c>
      <c r="I174" s="32" t="str">
        <f>'Jun 21 - Aug 1'!$H$8</f>
        <v>7A</v>
      </c>
      <c r="J174" s="32">
        <f>'Jun 21 - Aug 1'!$C$10</f>
        <v>380</v>
      </c>
      <c r="K174" s="32" t="str">
        <f>'Jun 21 - Aug 1'!$H$10</f>
        <v>DO</v>
      </c>
      <c r="L174" s="32">
        <f>'Jun 21 - Aug 1'!$C$12</f>
        <v>1241</v>
      </c>
      <c r="M174" s="32" t="str">
        <f>'Jun 21 - Aug 1'!$H$12</f>
        <v>5P</v>
      </c>
      <c r="N174" s="32">
        <f>'Jun 21 - Aug 1'!$C$14</f>
        <v>658</v>
      </c>
      <c r="O174" s="32" t="str">
        <f>'Jun 21 - Aug 1'!$H$14</f>
        <v>7A</v>
      </c>
      <c r="P174" s="32">
        <f>'Jun 21 - Aug 1'!$C$16</f>
        <v>761</v>
      </c>
      <c r="Q174" s="32" t="str">
        <f>'Jun 21 - Aug 1'!$H$16</f>
        <v>DO</v>
      </c>
      <c r="R174" s="32">
        <f>'Jun 21 - Aug 1'!$C$18</f>
        <v>983</v>
      </c>
      <c r="S174" s="32" t="str">
        <f>'Jun 21 - Aug 1'!$H$18</f>
        <v>5A</v>
      </c>
      <c r="T174" s="32">
        <f>'Jun 21 - Aug 1'!$C$20</f>
        <v>988</v>
      </c>
      <c r="U174" s="32" t="str">
        <f>'Jun 21 - Aug 1'!$H$20</f>
        <v>DO</v>
      </c>
      <c r="V174" s="32" t="str">
        <f>'Jun 21 - Aug 1'!$C$22</f>
        <v>D</v>
      </c>
      <c r="W174" s="34">
        <f>'Jun 21 - Aug 1'!$H$22</f>
        <v>3</v>
      </c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</row>
    <row r="175" spans="1:77" x14ac:dyDescent="0.35">
      <c r="A175" s="33">
        <f t="shared" si="4"/>
        <v>44008</v>
      </c>
      <c r="B175" s="32">
        <f>'Jun 21 - Aug 1'!$C$24</f>
        <v>233</v>
      </c>
      <c r="C175" s="32" t="str">
        <f>'Jun 21 - Aug 1'!$I$24</f>
        <v>DO</v>
      </c>
      <c r="D175" s="32">
        <f>'Jun 21 - Aug 1'!$C$4</f>
        <v>1189</v>
      </c>
      <c r="E175" s="32" t="str">
        <f>'Jun 21 - Aug 1'!$I$4</f>
        <v>4P</v>
      </c>
      <c r="F175" s="32">
        <f>'Jun 21 - Aug 1'!$C$6</f>
        <v>1039</v>
      </c>
      <c r="G175" s="32" t="str">
        <f>'Jun 21 - Aug 1'!$I$6</f>
        <v>5P</v>
      </c>
      <c r="H175" s="32">
        <f>'Jun 21 - Aug 1'!$C$8</f>
        <v>647</v>
      </c>
      <c r="I175" s="32" t="str">
        <f>'Jun 21 - Aug 1'!$I$8</f>
        <v>7A</v>
      </c>
      <c r="J175" s="32">
        <f>'Jun 21 - Aug 1'!$C$10</f>
        <v>380</v>
      </c>
      <c r="K175" s="32" t="str">
        <f>'Jun 21 - Aug 1'!$I$10</f>
        <v>7A</v>
      </c>
      <c r="L175" s="32">
        <f>'Jun 21 - Aug 1'!$C$12</f>
        <v>1241</v>
      </c>
      <c r="M175" s="32" t="str">
        <f>'Jun 21 - Aug 1'!$I$12</f>
        <v>5P</v>
      </c>
      <c r="N175" s="32">
        <f>'Jun 21 - Aug 1'!$C$14</f>
        <v>658</v>
      </c>
      <c r="O175" s="32" t="str">
        <f>'Jun 21 - Aug 1'!$I$14</f>
        <v>7A</v>
      </c>
      <c r="P175" s="32">
        <f>'Jun 21 - Aug 1'!$C$16</f>
        <v>761</v>
      </c>
      <c r="Q175" s="32" t="str">
        <f>'Jun 21 - Aug 1'!$I$16</f>
        <v>3P</v>
      </c>
      <c r="R175" s="32">
        <f>'Jun 21 - Aug 1'!$C$18</f>
        <v>983</v>
      </c>
      <c r="S175" s="32" t="str">
        <f>'Jun 21 - Aug 1'!$I$18</f>
        <v>5A</v>
      </c>
      <c r="T175" s="32">
        <f>'Jun 21 - Aug 1'!$C$20</f>
        <v>988</v>
      </c>
      <c r="U175" s="32" t="str">
        <f>'Jun 21 - Aug 1'!$I$20</f>
        <v>5A</v>
      </c>
      <c r="V175" s="32" t="str">
        <f>'Jun 21 - Aug 1'!$C$22</f>
        <v>D</v>
      </c>
      <c r="W175" s="34">
        <f>'Jun 21 - Aug 1'!$I$22</f>
        <v>5</v>
      </c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</row>
    <row r="176" spans="1:77" x14ac:dyDescent="0.35">
      <c r="A176" s="33">
        <f t="shared" si="4"/>
        <v>44009</v>
      </c>
      <c r="B176" s="32">
        <f>'Jun 21 - Aug 1'!$C$24</f>
        <v>233</v>
      </c>
      <c r="C176" s="32" t="str">
        <f>'Jun 21 - Aug 1'!$J$24</f>
        <v>DO</v>
      </c>
      <c r="D176" s="32">
        <f>'Jun 21 - Aug 1'!$C$4</f>
        <v>1189</v>
      </c>
      <c r="E176" s="32" t="str">
        <f>'Jun 21 - Aug 1'!$J$4</f>
        <v>DO</v>
      </c>
      <c r="F176" s="32">
        <f>'Jun 21 - Aug 1'!$C$6</f>
        <v>1039</v>
      </c>
      <c r="G176" s="32" t="str">
        <f>'Jun 21 - Aug 1'!$J$6</f>
        <v>5P</v>
      </c>
      <c r="H176" s="32">
        <f>'Jun 21 - Aug 1'!$C$8</f>
        <v>647</v>
      </c>
      <c r="I176" s="32" t="str">
        <f>'Jun 21 - Aug 1'!$J$8</f>
        <v>DO</v>
      </c>
      <c r="J176" s="32">
        <f>'Jun 21 - Aug 1'!$C$10</f>
        <v>380</v>
      </c>
      <c r="K176" s="32" t="str">
        <f>'Jun 21 - Aug 1'!$J$10</f>
        <v>7A</v>
      </c>
      <c r="L176" s="32">
        <f>'Jun 21 - Aug 1'!$C$12</f>
        <v>1241</v>
      </c>
      <c r="M176" s="32" t="str">
        <f>'Jun 21 - Aug 1'!$J$12</f>
        <v>DO</v>
      </c>
      <c r="N176" s="32">
        <f>'Jun 21 - Aug 1'!$C$14</f>
        <v>658</v>
      </c>
      <c r="O176" s="32" t="str">
        <f>'Jun 21 - Aug 1'!$J$14</f>
        <v>DO</v>
      </c>
      <c r="P176" s="32">
        <f>'Jun 21 - Aug 1'!$C$16</f>
        <v>761</v>
      </c>
      <c r="Q176" s="32" t="str">
        <f>'Jun 21 - Aug 1'!$J$16</f>
        <v>3P</v>
      </c>
      <c r="R176" s="32">
        <f>'Jun 21 - Aug 1'!$C$18</f>
        <v>983</v>
      </c>
      <c r="S176" s="32" t="str">
        <f>'Jun 21 - Aug 1'!$J$18</f>
        <v>DO</v>
      </c>
      <c r="T176" s="32">
        <f>'Jun 21 - Aug 1'!$C$20</f>
        <v>988</v>
      </c>
      <c r="U176" s="32" t="str">
        <f>'Jun 21 - Aug 1'!$J$20</f>
        <v>5A</v>
      </c>
      <c r="V176" s="32" t="str">
        <f>'Jun 21 - Aug 1'!$C$22</f>
        <v>D</v>
      </c>
      <c r="W176" s="34">
        <f>'Jun 21 - Aug 1'!$J$22</f>
        <v>2</v>
      </c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</row>
    <row r="177" spans="1:77" x14ac:dyDescent="0.35">
      <c r="A177" s="33">
        <f t="shared" si="4"/>
        <v>44010</v>
      </c>
      <c r="B177" s="32">
        <f>'Jun 21 - Aug 1'!$C$24</f>
        <v>233</v>
      </c>
      <c r="C177" s="32" t="str">
        <f>'Jun 21 - Aug 1'!$K$24</f>
        <v>DO</v>
      </c>
      <c r="D177" s="32">
        <f>'Jun 21 - Aug 1'!$C$4</f>
        <v>1189</v>
      </c>
      <c r="E177" s="32" t="str">
        <f>'Jun 21 - Aug 1'!$K$4</f>
        <v>DO</v>
      </c>
      <c r="F177" s="32">
        <f>'Jun 21 - Aug 1'!$C$6</f>
        <v>1039</v>
      </c>
      <c r="G177" s="32" t="str">
        <f>'Jun 21 - Aug 1'!$K$6</f>
        <v>5P</v>
      </c>
      <c r="H177" s="32">
        <f>'Jun 21 - Aug 1'!$C$8</f>
        <v>647</v>
      </c>
      <c r="I177" s="32" t="str">
        <f>'Jun 21 - Aug 1'!$K$8</f>
        <v>DO</v>
      </c>
      <c r="J177" s="32">
        <f>'Jun 21 - Aug 1'!$C$10</f>
        <v>380</v>
      </c>
      <c r="K177" s="32" t="str">
        <f>'Jun 21 - Aug 1'!$K$10</f>
        <v>7A</v>
      </c>
      <c r="L177" s="32">
        <f>'Jun 21 - Aug 1'!$C$12</f>
        <v>1241</v>
      </c>
      <c r="M177" s="32" t="str">
        <f>'Jun 21 - Aug 1'!$K$12</f>
        <v>DO</v>
      </c>
      <c r="N177" s="32">
        <f>'Jun 21 - Aug 1'!$C$14</f>
        <v>658</v>
      </c>
      <c r="O177" s="32" t="str">
        <f>'Jun 21 - Aug 1'!$K$14</f>
        <v>DO</v>
      </c>
      <c r="P177" s="32">
        <f>'Jun 21 - Aug 1'!$C$16</f>
        <v>761</v>
      </c>
      <c r="Q177" s="32" t="str">
        <f>'Jun 21 - Aug 1'!$K$16</f>
        <v>3P</v>
      </c>
      <c r="R177" s="32">
        <f>'Jun 21 - Aug 1'!$C$18</f>
        <v>983</v>
      </c>
      <c r="S177" s="32" t="str">
        <f>'Jun 21 - Aug 1'!$K$18</f>
        <v>DO</v>
      </c>
      <c r="T177" s="32">
        <f>'Jun 21 - Aug 1'!$C$20</f>
        <v>988</v>
      </c>
      <c r="U177" s="32" t="str">
        <f>'Jun 21 - Aug 1'!$K$20</f>
        <v>5A</v>
      </c>
      <c r="V177" s="32" t="str">
        <f>'Jun 21 - Aug 1'!$C$22</f>
        <v>D</v>
      </c>
      <c r="W177" s="34">
        <f>'Jun 21 - Aug 1'!$K$22</f>
        <v>2</v>
      </c>
      <c r="BP177" s="31"/>
      <c r="BQ177" s="31"/>
      <c r="BR177" s="31"/>
      <c r="BS177" s="31"/>
      <c r="BT177" s="31"/>
      <c r="BU177" s="31"/>
      <c r="BV177" s="31"/>
      <c r="BW177" s="31"/>
      <c r="BX177" s="31"/>
      <c r="BY177" s="31"/>
    </row>
    <row r="178" spans="1:77" x14ac:dyDescent="0.35">
      <c r="A178" s="33">
        <f t="shared" si="4"/>
        <v>44011</v>
      </c>
      <c r="B178" s="32">
        <f>'Jun 21 - Aug 1'!$C$24</f>
        <v>233</v>
      </c>
      <c r="C178" s="32" t="str">
        <f>'Jun 21 - Aug 1'!$L$24</f>
        <v>N</v>
      </c>
      <c r="D178" s="32">
        <f>'Jun 21 - Aug 1'!$C$4</f>
        <v>1189</v>
      </c>
      <c r="E178" s="32" t="str">
        <f>'Jun 21 - Aug 1'!$L$4</f>
        <v>DO</v>
      </c>
      <c r="F178" s="32">
        <f>'Jun 21 - Aug 1'!$C$6</f>
        <v>1039</v>
      </c>
      <c r="G178" s="32" t="str">
        <f>'Jun 21 - Aug 1'!$L$6</f>
        <v>5P</v>
      </c>
      <c r="H178" s="32">
        <f>'Jun 21 - Aug 1'!$C$8</f>
        <v>647</v>
      </c>
      <c r="I178" s="32" t="str">
        <f>'Jun 21 - Aug 1'!$L$8</f>
        <v>DO</v>
      </c>
      <c r="J178" s="32">
        <f>'Jun 21 - Aug 1'!$C$10</f>
        <v>380</v>
      </c>
      <c r="K178" s="32" t="str">
        <f>'Jun 21 - Aug 1'!$L$10</f>
        <v>7A</v>
      </c>
      <c r="L178" s="32">
        <f>'Jun 21 - Aug 1'!$C$12</f>
        <v>1241</v>
      </c>
      <c r="M178" s="32" t="str">
        <f>'Jun 21 - Aug 1'!$L$12</f>
        <v>DO</v>
      </c>
      <c r="N178" s="32">
        <f>'Jun 21 - Aug 1'!$C$14</f>
        <v>658</v>
      </c>
      <c r="O178" s="32" t="str">
        <f>'Jun 21 - Aug 1'!$L$14</f>
        <v>DO</v>
      </c>
      <c r="P178" s="32">
        <f>'Jun 21 - Aug 1'!$C$16</f>
        <v>761</v>
      </c>
      <c r="Q178" s="32" t="str">
        <f>'Jun 21 - Aug 1'!$L$16</f>
        <v>3P</v>
      </c>
      <c r="R178" s="32">
        <f>'Jun 21 - Aug 1'!$C$18</f>
        <v>983</v>
      </c>
      <c r="S178" s="32" t="str">
        <f>'Jun 21 - Aug 1'!$L$18</f>
        <v>DO</v>
      </c>
      <c r="T178" s="32">
        <f>'Jun 21 - Aug 1'!$C$20</f>
        <v>988</v>
      </c>
      <c r="U178" s="32" t="str">
        <f>'Jun 21 - Aug 1'!$L$20</f>
        <v>5A</v>
      </c>
      <c r="V178" s="32" t="str">
        <f>'Jun 21 - Aug 1'!$C$22</f>
        <v>D</v>
      </c>
      <c r="W178" s="34">
        <f>'Jun 21 - Aug 1'!$L$22</f>
        <v>2</v>
      </c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</row>
    <row r="179" spans="1:77" x14ac:dyDescent="0.35">
      <c r="A179" s="33">
        <f t="shared" si="4"/>
        <v>44012</v>
      </c>
      <c r="B179" s="32">
        <f>'Jun 21 - Aug 1'!$C$24</f>
        <v>233</v>
      </c>
      <c r="C179" s="32" t="str">
        <f>'Jun 21 - Aug 1'!$M$24</f>
        <v>N</v>
      </c>
      <c r="D179" s="32">
        <f>'Jun 21 - Aug 1'!$C$4</f>
        <v>1189</v>
      </c>
      <c r="E179" s="32" t="str">
        <f>'Jun 21 - Aug 1'!$M$4</f>
        <v>5P</v>
      </c>
      <c r="F179" s="32">
        <f>'Jun 21 - Aug 1'!$C$6</f>
        <v>1039</v>
      </c>
      <c r="G179" s="32" t="str">
        <f>'Jun 21 - Aug 1'!$M$6</f>
        <v>DO</v>
      </c>
      <c r="H179" s="32">
        <f>'Jun 21 - Aug 1'!$C$8</f>
        <v>647</v>
      </c>
      <c r="I179" s="32" t="str">
        <f>'Jun 21 - Aug 1'!$M$8</f>
        <v>7A</v>
      </c>
      <c r="J179" s="32">
        <f>'Jun 21 - Aug 1'!$C$10</f>
        <v>380</v>
      </c>
      <c r="K179" s="32" t="str">
        <f>'Jun 21 - Aug 1'!$M$10</f>
        <v>DO</v>
      </c>
      <c r="L179" s="32">
        <f>'Jun 21 - Aug 1'!$C$12</f>
        <v>1241</v>
      </c>
      <c r="M179" s="32" t="str">
        <f>'Jun 21 - Aug 1'!$M$12</f>
        <v>5P</v>
      </c>
      <c r="N179" s="32">
        <f>'Jun 21 - Aug 1'!$C$14</f>
        <v>658</v>
      </c>
      <c r="O179" s="32" t="str">
        <f>'Jun 21 - Aug 1'!$M$14</f>
        <v>4P</v>
      </c>
      <c r="P179" s="32">
        <f>'Jun 21 - Aug 1'!$C$16</f>
        <v>761</v>
      </c>
      <c r="Q179" s="32" t="str">
        <f>'Jun 21 - Aug 1'!$M$16</f>
        <v>DO</v>
      </c>
      <c r="R179" s="32">
        <f>'Jun 21 - Aug 1'!$C$18</f>
        <v>983</v>
      </c>
      <c r="S179" s="32" t="str">
        <f>'Jun 21 - Aug 1'!$M$18</f>
        <v>5A</v>
      </c>
      <c r="T179" s="32">
        <f>'Jun 21 - Aug 1'!$C$20</f>
        <v>988</v>
      </c>
      <c r="U179" s="32" t="str">
        <f>'Jun 21 - Aug 1'!$M$20</f>
        <v>DO</v>
      </c>
      <c r="V179" s="32" t="str">
        <f>'Jun 21 - Aug 1'!$C$22</f>
        <v>D</v>
      </c>
      <c r="W179" s="34">
        <f>'Jun 21 - Aug 1'!$M$22</f>
        <v>2</v>
      </c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</row>
    <row r="180" spans="1:77" x14ac:dyDescent="0.35">
      <c r="A180" s="33">
        <f t="shared" si="4"/>
        <v>44013</v>
      </c>
      <c r="B180" s="32">
        <f>'Jun 21 - Aug 1'!$C$24</f>
        <v>233</v>
      </c>
      <c r="C180" s="32" t="str">
        <f>'Jun 21 - Aug 1'!$N$24</f>
        <v>N</v>
      </c>
      <c r="D180" s="32">
        <f>'Jun 21 - Aug 1'!$C$4</f>
        <v>1189</v>
      </c>
      <c r="E180" s="32" t="str">
        <f>'Jun 21 - Aug 1'!$N$4</f>
        <v>5P</v>
      </c>
      <c r="F180" s="32">
        <f>'Jun 21 - Aug 1'!$C$6</f>
        <v>1039</v>
      </c>
      <c r="G180" s="32" t="str">
        <f>'Jun 21 - Aug 1'!$N$6</f>
        <v>DO</v>
      </c>
      <c r="H180" s="32">
        <f>'Jun 21 - Aug 1'!$C$8</f>
        <v>647</v>
      </c>
      <c r="I180" s="32" t="str">
        <f>'Jun 21 - Aug 1'!$N$8</f>
        <v>7A</v>
      </c>
      <c r="J180" s="32">
        <f>'Jun 21 - Aug 1'!$C$10</f>
        <v>380</v>
      </c>
      <c r="K180" s="32" t="str">
        <f>'Jun 21 - Aug 1'!$N$10</f>
        <v>DO</v>
      </c>
      <c r="L180" s="32">
        <f>'Jun 21 - Aug 1'!$C$12</f>
        <v>1241</v>
      </c>
      <c r="M180" s="32" t="str">
        <f>'Jun 21 - Aug 1'!$N$12</f>
        <v>5P</v>
      </c>
      <c r="N180" s="32">
        <f>'Jun 21 - Aug 1'!$C$14</f>
        <v>658</v>
      </c>
      <c r="O180" s="32" t="str">
        <f>'Jun 21 - Aug 1'!$N$14</f>
        <v>4P</v>
      </c>
      <c r="P180" s="32">
        <f>'Jun 21 - Aug 1'!$C$16</f>
        <v>761</v>
      </c>
      <c r="Q180" s="32" t="str">
        <f>'Jun 21 - Aug 1'!$N$16</f>
        <v>DO</v>
      </c>
      <c r="R180" s="32">
        <f>'Jun 21 - Aug 1'!$C$18</f>
        <v>983</v>
      </c>
      <c r="S180" s="32" t="str">
        <f>'Jun 21 - Aug 1'!$N$18</f>
        <v>5A</v>
      </c>
      <c r="T180" s="32">
        <f>'Jun 21 - Aug 1'!$C$20</f>
        <v>988</v>
      </c>
      <c r="U180" s="32" t="str">
        <f>'Jun 21 - Aug 1'!$N$20</f>
        <v>DO</v>
      </c>
      <c r="V180" s="32" t="str">
        <f>'Jun 21 - Aug 1'!$C$22</f>
        <v>D</v>
      </c>
      <c r="W180" s="34">
        <f>'Jun 21 - Aug 1'!$N$22</f>
        <v>2</v>
      </c>
      <c r="BP180" s="31"/>
      <c r="BQ180" s="31"/>
      <c r="BR180" s="31"/>
      <c r="BS180" s="31"/>
      <c r="BT180" s="31"/>
      <c r="BU180" s="31"/>
      <c r="BV180" s="31"/>
      <c r="BW180" s="31"/>
      <c r="BX180" s="31"/>
      <c r="BY180" s="31"/>
    </row>
    <row r="181" spans="1:77" x14ac:dyDescent="0.35">
      <c r="A181" s="33">
        <f t="shared" si="4"/>
        <v>44014</v>
      </c>
      <c r="B181" s="32">
        <f>'Jun 21 - Aug 1'!$C$24</f>
        <v>233</v>
      </c>
      <c r="C181" s="32" t="str">
        <f>'Jun 21 - Aug 1'!$O$24</f>
        <v>N</v>
      </c>
      <c r="D181" s="32">
        <f>'Jun 21 - Aug 1'!$C$4</f>
        <v>1189</v>
      </c>
      <c r="E181" s="32" t="str">
        <f>'Jun 21 - Aug 1'!$O$4</f>
        <v>5P</v>
      </c>
      <c r="F181" s="32">
        <f>'Jun 21 - Aug 1'!$C$6</f>
        <v>1039</v>
      </c>
      <c r="G181" s="32" t="str">
        <f>'Jun 21 - Aug 1'!$O$6</f>
        <v>DO</v>
      </c>
      <c r="H181" s="32">
        <f>'Jun 21 - Aug 1'!$C$8</f>
        <v>647</v>
      </c>
      <c r="I181" s="32" t="str">
        <f>'Jun 21 - Aug 1'!$O$8</f>
        <v>7A</v>
      </c>
      <c r="J181" s="32">
        <f>'Jun 21 - Aug 1'!$C$10</f>
        <v>380</v>
      </c>
      <c r="K181" s="32" t="str">
        <f>'Jun 21 - Aug 1'!$O$10</f>
        <v>DO</v>
      </c>
      <c r="L181" s="32">
        <f>'Jun 21 - Aug 1'!$C$12</f>
        <v>1241</v>
      </c>
      <c r="M181" s="32" t="str">
        <f>'Jun 21 - Aug 1'!$O$12</f>
        <v>5P</v>
      </c>
      <c r="N181" s="32">
        <f>'Jun 21 - Aug 1'!$C$14</f>
        <v>658</v>
      </c>
      <c r="O181" s="32" t="str">
        <f>'Jun 21 - Aug 1'!$O$14</f>
        <v>4P</v>
      </c>
      <c r="P181" s="32">
        <f>'Jun 21 - Aug 1'!$C$16</f>
        <v>761</v>
      </c>
      <c r="Q181" s="32" t="str">
        <f>'Jun 21 - Aug 1'!$O$16</f>
        <v>DO</v>
      </c>
      <c r="R181" s="32">
        <f>'Jun 21 - Aug 1'!$C$18</f>
        <v>983</v>
      </c>
      <c r="S181" s="32" t="str">
        <f>'Jun 21 - Aug 1'!$O$18</f>
        <v>5A</v>
      </c>
      <c r="T181" s="32">
        <f>'Jun 21 - Aug 1'!$C$20</f>
        <v>988</v>
      </c>
      <c r="U181" s="32" t="str">
        <f>'Jun 21 - Aug 1'!$O$20</f>
        <v>DO</v>
      </c>
      <c r="V181" s="32" t="str">
        <f>'Jun 21 - Aug 1'!$C$22</f>
        <v>D</v>
      </c>
      <c r="W181" s="34">
        <f>'Jun 21 - Aug 1'!$O$22</f>
        <v>2</v>
      </c>
      <c r="BP181" s="31"/>
      <c r="BQ181" s="31"/>
      <c r="BR181" s="31"/>
      <c r="BS181" s="31"/>
      <c r="BT181" s="31"/>
      <c r="BU181" s="31"/>
      <c r="BV181" s="31"/>
      <c r="BW181" s="31"/>
      <c r="BX181" s="31"/>
      <c r="BY181" s="31"/>
    </row>
    <row r="182" spans="1:77" x14ac:dyDescent="0.35">
      <c r="A182" s="33">
        <f t="shared" si="4"/>
        <v>44015</v>
      </c>
      <c r="B182" s="32">
        <f>'Jun 21 - Aug 1'!$C$24</f>
        <v>233</v>
      </c>
      <c r="C182" s="32" t="str">
        <f>'Jun 21 - Aug 1'!$P$24</f>
        <v>DO</v>
      </c>
      <c r="D182" s="32">
        <f>'Jun 21 - Aug 1'!$C$4</f>
        <v>1189</v>
      </c>
      <c r="E182" s="32" t="str">
        <f>'Jun 21 - Aug 1'!$P$4</f>
        <v>5P</v>
      </c>
      <c r="F182" s="32">
        <f>'Jun 21 - Aug 1'!$C$6</f>
        <v>1039</v>
      </c>
      <c r="G182" s="32" t="str">
        <f>'Jun 21 - Aug 1'!$P$6</f>
        <v>5P</v>
      </c>
      <c r="H182" s="32">
        <f>'Jun 21 - Aug 1'!$C$8</f>
        <v>647</v>
      </c>
      <c r="I182" s="32" t="str">
        <f>'Jun 21 - Aug 1'!$P$8</f>
        <v>7A</v>
      </c>
      <c r="J182" s="32">
        <f>'Jun 21 - Aug 1'!$C$10</f>
        <v>380</v>
      </c>
      <c r="K182" s="32" t="str">
        <f>'Jun 21 - Aug 1'!$P$10</f>
        <v>7A</v>
      </c>
      <c r="L182" s="32">
        <f>'Jun 21 - Aug 1'!$C$12</f>
        <v>1241</v>
      </c>
      <c r="M182" s="32" t="str">
        <f>'Jun 21 - Aug 1'!$P$12</f>
        <v>5P</v>
      </c>
      <c r="N182" s="32">
        <f>'Jun 21 - Aug 1'!$C$14</f>
        <v>658</v>
      </c>
      <c r="O182" s="32" t="str">
        <f>'Jun 21 - Aug 1'!$P$14</f>
        <v>4P</v>
      </c>
      <c r="P182" s="32">
        <f>'Jun 21 - Aug 1'!$C$16</f>
        <v>761</v>
      </c>
      <c r="Q182" s="32" t="str">
        <f>'Jun 21 - Aug 1'!$P$16</f>
        <v>3P</v>
      </c>
      <c r="R182" s="32">
        <f>'Jun 21 - Aug 1'!$C$18</f>
        <v>983</v>
      </c>
      <c r="S182" s="32" t="str">
        <f>'Jun 21 - Aug 1'!$P$18</f>
        <v>5A</v>
      </c>
      <c r="T182" s="32">
        <f>'Jun 21 - Aug 1'!$C$20</f>
        <v>988</v>
      </c>
      <c r="U182" s="32" t="str">
        <f>'Jun 21 - Aug 1'!$P$20</f>
        <v>5A</v>
      </c>
      <c r="V182" s="32" t="str">
        <f>'Jun 21 - Aug 1'!$C$22</f>
        <v>D</v>
      </c>
      <c r="W182" s="34">
        <f>'Jun 21 - Aug 1'!$P$22</f>
        <v>4</v>
      </c>
      <c r="BP182" s="31"/>
      <c r="BQ182" s="31"/>
      <c r="BR182" s="31"/>
      <c r="BS182" s="31"/>
      <c r="BT182" s="31"/>
      <c r="BU182" s="31"/>
      <c r="BV182" s="31"/>
      <c r="BW182" s="31"/>
      <c r="BX182" s="31"/>
      <c r="BY182" s="31"/>
    </row>
    <row r="183" spans="1:77" x14ac:dyDescent="0.35">
      <c r="A183" s="33">
        <f t="shared" si="4"/>
        <v>44016</v>
      </c>
      <c r="B183" s="32">
        <f>'Jun 21 - Aug 1'!$C$24</f>
        <v>233</v>
      </c>
      <c r="C183" s="32" t="str">
        <f>'Jun 21 - Aug 1'!$Q$24</f>
        <v>DO</v>
      </c>
      <c r="D183" s="32">
        <f>'Jun 21 - Aug 1'!$C$4</f>
        <v>1189</v>
      </c>
      <c r="E183" s="32" t="str">
        <f>'Jun 21 - Aug 1'!$Q$4</f>
        <v>DO</v>
      </c>
      <c r="F183" s="32">
        <f>'Jun 21 - Aug 1'!$C$6</f>
        <v>1039</v>
      </c>
      <c r="G183" s="32" t="str">
        <f>'Jun 21 - Aug 1'!$Q$6</f>
        <v>5P</v>
      </c>
      <c r="H183" s="32">
        <f>'Jun 21 - Aug 1'!$C$8</f>
        <v>647</v>
      </c>
      <c r="I183" s="32" t="str">
        <f>'Jun 21 - Aug 1'!$Q$8</f>
        <v>DO</v>
      </c>
      <c r="J183" s="32">
        <f>'Jun 21 - Aug 1'!$C$10</f>
        <v>380</v>
      </c>
      <c r="K183" s="32" t="str">
        <f>'Jun 21 - Aug 1'!$Q$10</f>
        <v>7A</v>
      </c>
      <c r="L183" s="32">
        <f>'Jun 21 - Aug 1'!$C$12</f>
        <v>1241</v>
      </c>
      <c r="M183" s="32" t="str">
        <f>'Jun 21 - Aug 1'!$Q$12</f>
        <v>DO</v>
      </c>
      <c r="N183" s="32">
        <f>'Jun 21 - Aug 1'!$C$14</f>
        <v>658</v>
      </c>
      <c r="O183" s="32" t="str">
        <f>'Jun 21 - Aug 1'!$Q$14</f>
        <v>DO</v>
      </c>
      <c r="P183" s="32">
        <f>'Jun 21 - Aug 1'!$C$16</f>
        <v>761</v>
      </c>
      <c r="Q183" s="32" t="str">
        <f>'Jun 21 - Aug 1'!$Q$16</f>
        <v>3P</v>
      </c>
      <c r="R183" s="32">
        <f>'Jun 21 - Aug 1'!$C$18</f>
        <v>983</v>
      </c>
      <c r="S183" s="32" t="str">
        <f>'Jun 21 - Aug 1'!$Q$18</f>
        <v>DO</v>
      </c>
      <c r="T183" s="32">
        <f>'Jun 21 - Aug 1'!$C$20</f>
        <v>988</v>
      </c>
      <c r="U183" s="32" t="str">
        <f>'Jun 21 - Aug 1'!$Q$20</f>
        <v>5A</v>
      </c>
      <c r="V183" s="32" t="str">
        <f>'Jun 21 - Aug 1'!$C$22</f>
        <v>D</v>
      </c>
      <c r="W183" s="34">
        <f>'Jun 21 - Aug 1'!$Q$22</f>
        <v>2</v>
      </c>
      <c r="BP183" s="31"/>
      <c r="BQ183" s="31"/>
      <c r="BR183" s="31"/>
      <c r="BS183" s="31"/>
      <c r="BT183" s="31"/>
      <c r="BU183" s="31"/>
      <c r="BV183" s="31"/>
      <c r="BW183" s="31"/>
      <c r="BX183" s="31"/>
      <c r="BY183" s="31"/>
    </row>
    <row r="184" spans="1:77" x14ac:dyDescent="0.35">
      <c r="A184" s="33">
        <f t="shared" si="4"/>
        <v>44017</v>
      </c>
      <c r="B184" s="32">
        <f>'Jun 21 - Aug 1'!$C$24</f>
        <v>233</v>
      </c>
      <c r="C184" s="32" t="str">
        <f>'Jun 21 - Aug 1'!$R$24</f>
        <v>DO</v>
      </c>
      <c r="D184" s="32">
        <f>'Jun 21 - Aug 1'!$C$4</f>
        <v>1189</v>
      </c>
      <c r="E184" s="32" t="str">
        <f>'Jun 21 - Aug 1'!$R$4</f>
        <v>DO</v>
      </c>
      <c r="F184" s="32">
        <f>'Jun 21 - Aug 1'!$C$6</f>
        <v>1039</v>
      </c>
      <c r="G184" s="32" t="str">
        <f>'Jun 21 - Aug 1'!$R$6</f>
        <v>5P</v>
      </c>
      <c r="H184" s="32">
        <f>'Jun 21 - Aug 1'!$C$8</f>
        <v>647</v>
      </c>
      <c r="I184" s="32" t="str">
        <f>'Jun 21 - Aug 1'!$R$8</f>
        <v>DO</v>
      </c>
      <c r="J184" s="32">
        <f>'Jun 21 - Aug 1'!$C$10</f>
        <v>380</v>
      </c>
      <c r="K184" s="32" t="str">
        <f>'Jun 21 - Aug 1'!$R$10</f>
        <v>7A</v>
      </c>
      <c r="L184" s="32">
        <f>'Jun 21 - Aug 1'!$C$12</f>
        <v>1241</v>
      </c>
      <c r="M184" s="32" t="str">
        <f>'Jun 21 - Aug 1'!$R$12</f>
        <v>DO</v>
      </c>
      <c r="N184" s="32">
        <f>'Jun 21 - Aug 1'!$C$14</f>
        <v>658</v>
      </c>
      <c r="O184" s="32" t="str">
        <f>'Jun 21 - Aug 1'!$R$14</f>
        <v>2P</v>
      </c>
      <c r="P184" s="32">
        <f>'Jun 21 - Aug 1'!$C$16</f>
        <v>761</v>
      </c>
      <c r="Q184" s="32" t="str">
        <f>'Jun 21 - Aug 1'!$R$16</f>
        <v>4P</v>
      </c>
      <c r="R184" s="32">
        <f>'Jun 21 - Aug 1'!$C$18</f>
        <v>983</v>
      </c>
      <c r="S184" s="32" t="str">
        <f>'Jun 21 - Aug 1'!$R$18</f>
        <v>DO</v>
      </c>
      <c r="T184" s="32">
        <f>'Jun 21 - Aug 1'!$C$20</f>
        <v>988</v>
      </c>
      <c r="U184" s="32" t="str">
        <f>'Jun 21 - Aug 1'!$R$20</f>
        <v>5A</v>
      </c>
      <c r="V184" s="32" t="str">
        <f>'Jun 21 - Aug 1'!$C$22</f>
        <v>D</v>
      </c>
      <c r="W184" s="34">
        <f>'Jun 21 - Aug 1'!$R$22</f>
        <v>2</v>
      </c>
      <c r="BP184" s="31"/>
      <c r="BQ184" s="31"/>
      <c r="BR184" s="31"/>
      <c r="BS184" s="31"/>
      <c r="BT184" s="31"/>
      <c r="BU184" s="31"/>
      <c r="BV184" s="31"/>
      <c r="BW184" s="31"/>
      <c r="BX184" s="31"/>
      <c r="BY184" s="31"/>
    </row>
    <row r="185" spans="1:77" x14ac:dyDescent="0.35">
      <c r="A185" s="33">
        <f t="shared" si="4"/>
        <v>44018</v>
      </c>
      <c r="B185" s="32">
        <f>'Jun 21 - Aug 1'!$C$24</f>
        <v>233</v>
      </c>
      <c r="C185" s="32" t="str">
        <f>'Jun 21 - Aug 1'!$S$24</f>
        <v>N</v>
      </c>
      <c r="D185" s="32">
        <f>'Jun 21 - Aug 1'!$C$4</f>
        <v>1189</v>
      </c>
      <c r="E185" s="32" t="str">
        <f>'Jun 21 - Aug 1'!$S$4</f>
        <v>DO</v>
      </c>
      <c r="F185" s="32">
        <f>'Jun 21 - Aug 1'!$C$6</f>
        <v>1039</v>
      </c>
      <c r="G185" s="32" t="str">
        <f>'Jun 21 - Aug 1'!$S$6</f>
        <v>5P</v>
      </c>
      <c r="H185" s="32">
        <f>'Jun 21 - Aug 1'!$C$8</f>
        <v>647</v>
      </c>
      <c r="I185" s="32" t="str">
        <f>'Jun 21 - Aug 1'!$S$8</f>
        <v>DO</v>
      </c>
      <c r="J185" s="32">
        <f>'Jun 21 - Aug 1'!$C$10</f>
        <v>380</v>
      </c>
      <c r="K185" s="32" t="str">
        <f>'Jun 21 - Aug 1'!$S$10</f>
        <v>7A</v>
      </c>
      <c r="L185" s="32">
        <f>'Jun 21 - Aug 1'!$C$12</f>
        <v>1241</v>
      </c>
      <c r="M185" s="32" t="str">
        <f>'Jun 21 - Aug 1'!$S$12</f>
        <v>DO</v>
      </c>
      <c r="N185" s="32">
        <f>'Jun 21 - Aug 1'!$C$14</f>
        <v>658</v>
      </c>
      <c r="O185" s="32" t="str">
        <f>'Jun 21 - Aug 1'!$S$14</f>
        <v>HC</v>
      </c>
      <c r="P185" s="32">
        <f>'Jun 21 - Aug 1'!$C$16</f>
        <v>761</v>
      </c>
      <c r="Q185" s="32" t="str">
        <f>'Jun 21 - Aug 1'!$S$16</f>
        <v>4P</v>
      </c>
      <c r="R185" s="32">
        <f>'Jun 21 - Aug 1'!$C$18</f>
        <v>983</v>
      </c>
      <c r="S185" s="32" t="str">
        <f>'Jun 21 - Aug 1'!$S$18</f>
        <v>DO</v>
      </c>
      <c r="T185" s="32">
        <f>'Jun 21 - Aug 1'!$C$20</f>
        <v>988</v>
      </c>
      <c r="U185" s="32" t="str">
        <f>'Jun 21 - Aug 1'!$S$20</f>
        <v>5A</v>
      </c>
      <c r="V185" s="32" t="str">
        <f>'Jun 21 - Aug 1'!$C$22</f>
        <v>D</v>
      </c>
      <c r="W185" s="34">
        <f>'Jun 21 - Aug 1'!$S$22</f>
        <v>2</v>
      </c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</row>
    <row r="186" spans="1:77" x14ac:dyDescent="0.35">
      <c r="A186" s="33">
        <f t="shared" si="4"/>
        <v>44019</v>
      </c>
      <c r="B186" s="32">
        <f>'Jun 21 - Aug 1'!$C$24</f>
        <v>233</v>
      </c>
      <c r="C186" s="32" t="str">
        <f>'Jun 21 - Aug 1'!$T$24</f>
        <v>N</v>
      </c>
      <c r="D186" s="32">
        <f>'Jun 21 - Aug 1'!$C$4</f>
        <v>1189</v>
      </c>
      <c r="E186" s="32" t="str">
        <f>'Jun 21 - Aug 1'!$T$4</f>
        <v>4P</v>
      </c>
      <c r="F186" s="32">
        <f>'Jun 21 - Aug 1'!$C$6</f>
        <v>1039</v>
      </c>
      <c r="G186" s="32" t="str">
        <f>'Jun 21 - Aug 1'!$T$6</f>
        <v>DO</v>
      </c>
      <c r="H186" s="32">
        <f>'Jun 21 - Aug 1'!$C$8</f>
        <v>647</v>
      </c>
      <c r="I186" s="32" t="str">
        <f>'Jun 21 - Aug 1'!$T$8</f>
        <v>8A</v>
      </c>
      <c r="J186" s="32">
        <f>'Jun 21 - Aug 1'!$C$10</f>
        <v>380</v>
      </c>
      <c r="K186" s="32" t="str">
        <f>'Jun 21 - Aug 1'!$T$10</f>
        <v>DO</v>
      </c>
      <c r="L186" s="32">
        <f>'Jun 21 - Aug 1'!$C$12</f>
        <v>1241</v>
      </c>
      <c r="M186" s="32" t="str">
        <f>'Jun 21 - Aug 1'!$T$12</f>
        <v>5P</v>
      </c>
      <c r="N186" s="32">
        <f>'Jun 21 - Aug 1'!$C$14</f>
        <v>658</v>
      </c>
      <c r="O186" s="32" t="str">
        <f>'Jun 21 - Aug 1'!$T$14</f>
        <v>ATW</v>
      </c>
      <c r="P186" s="32">
        <f>'Jun 21 - Aug 1'!$C$16</f>
        <v>761</v>
      </c>
      <c r="Q186" s="32" t="str">
        <f>'Jun 21 - Aug 1'!$T$16</f>
        <v>3P</v>
      </c>
      <c r="R186" s="32">
        <f>'Jun 21 - Aug 1'!$C$18</f>
        <v>983</v>
      </c>
      <c r="S186" s="32" t="str">
        <f>'Jun 21 - Aug 1'!$T$18</f>
        <v>5A</v>
      </c>
      <c r="T186" s="32">
        <f>'Jun 21 - Aug 1'!$C$20</f>
        <v>988</v>
      </c>
      <c r="U186" s="32" t="str">
        <f>'Jun 21 - Aug 1'!$T$20</f>
        <v>DO</v>
      </c>
      <c r="V186" s="32" t="str">
        <f>'Jun 21 - Aug 1'!$C$22</f>
        <v>D</v>
      </c>
      <c r="W186" s="34">
        <f>'Jun 21 - Aug 1'!$T$22</f>
        <v>2</v>
      </c>
      <c r="BP186" s="31"/>
      <c r="BQ186" s="31"/>
      <c r="BR186" s="31"/>
      <c r="BS186" s="31"/>
      <c r="BT186" s="31"/>
      <c r="BU186" s="31"/>
      <c r="BV186" s="31"/>
      <c r="BW186" s="31"/>
      <c r="BX186" s="31"/>
      <c r="BY186" s="31"/>
    </row>
    <row r="187" spans="1:77" x14ac:dyDescent="0.35">
      <c r="A187" s="33">
        <f t="shared" si="4"/>
        <v>44020</v>
      </c>
      <c r="B187" s="32">
        <f>'Jun 21 - Aug 1'!$C$24</f>
        <v>233</v>
      </c>
      <c r="C187" s="32" t="str">
        <f>'Jun 21 - Aug 1'!$U$24</f>
        <v>N</v>
      </c>
      <c r="D187" s="32">
        <f>'Jun 21 - Aug 1'!$C$4</f>
        <v>1189</v>
      </c>
      <c r="E187" s="32" t="str">
        <f>'Jun 21 - Aug 1'!$U$4</f>
        <v>4P</v>
      </c>
      <c r="F187" s="32">
        <f>'Jun 21 - Aug 1'!$C$6</f>
        <v>1039</v>
      </c>
      <c r="G187" s="32" t="str">
        <f>'Jun 21 - Aug 1'!$U$6</f>
        <v>DO</v>
      </c>
      <c r="H187" s="32">
        <f>'Jun 21 - Aug 1'!$C$8</f>
        <v>647</v>
      </c>
      <c r="I187" s="32" t="str">
        <f>'Jun 21 - Aug 1'!$U$8</f>
        <v>11A</v>
      </c>
      <c r="J187" s="32">
        <f>'Jun 21 - Aug 1'!$C$10</f>
        <v>380</v>
      </c>
      <c r="K187" s="32" t="str">
        <f>'Jun 21 - Aug 1'!$U$10</f>
        <v>DO</v>
      </c>
      <c r="L187" s="32">
        <f>'Jun 21 - Aug 1'!$C$12</f>
        <v>1241</v>
      </c>
      <c r="M187" s="32" t="str">
        <f>'Jun 21 - Aug 1'!$U$12</f>
        <v>5P</v>
      </c>
      <c r="N187" s="32">
        <f>'Jun 21 - Aug 1'!$C$14</f>
        <v>658</v>
      </c>
      <c r="O187" s="32" t="str">
        <f>'Jun 21 - Aug 1'!$U$14</f>
        <v>ATW</v>
      </c>
      <c r="P187" s="32">
        <f>'Jun 21 - Aug 1'!$C$16</f>
        <v>761</v>
      </c>
      <c r="Q187" s="32" t="str">
        <f>'Jun 21 - Aug 1'!$U$16</f>
        <v>DO</v>
      </c>
      <c r="R187" s="32">
        <f>'Jun 21 - Aug 1'!$C$18</f>
        <v>983</v>
      </c>
      <c r="S187" s="32" t="str">
        <f>'Jun 21 - Aug 1'!$U$18</f>
        <v>5A</v>
      </c>
      <c r="T187" s="32">
        <f>'Jun 21 - Aug 1'!$C$20</f>
        <v>988</v>
      </c>
      <c r="U187" s="32" t="str">
        <f>'Jun 21 - Aug 1'!$U$20</f>
        <v>DO</v>
      </c>
      <c r="V187" s="32" t="str">
        <f>'Jun 21 - Aug 1'!$C$22</f>
        <v>D</v>
      </c>
      <c r="W187" s="34">
        <f>'Jun 21 - Aug 1'!$U$22</f>
        <v>1.5</v>
      </c>
      <c r="BP187" s="31"/>
      <c r="BQ187" s="31"/>
      <c r="BR187" s="31"/>
      <c r="BS187" s="31"/>
      <c r="BT187" s="31"/>
      <c r="BU187" s="31"/>
      <c r="BV187" s="31"/>
      <c r="BW187" s="31"/>
      <c r="BX187" s="31"/>
      <c r="BY187" s="31"/>
    </row>
    <row r="188" spans="1:77" x14ac:dyDescent="0.35">
      <c r="A188" s="33">
        <f t="shared" si="4"/>
        <v>44021</v>
      </c>
      <c r="B188" s="32">
        <f>'Jun 21 - Aug 1'!$C$24</f>
        <v>233</v>
      </c>
      <c r="C188" s="32" t="str">
        <f>'Jun 21 - Aug 1'!$V$24</f>
        <v>N</v>
      </c>
      <c r="D188" s="32">
        <f>'Jun 21 - Aug 1'!$C$4</f>
        <v>1189</v>
      </c>
      <c r="E188" s="32" t="str">
        <f>'Jun 21 - Aug 1'!$V$4</f>
        <v>4P</v>
      </c>
      <c r="F188" s="32">
        <f>'Jun 21 - Aug 1'!$C$6</f>
        <v>1039</v>
      </c>
      <c r="G188" s="32" t="str">
        <f>'Jun 21 - Aug 1'!$V$6</f>
        <v>DO</v>
      </c>
      <c r="H188" s="32">
        <f>'Jun 21 - Aug 1'!$C$8</f>
        <v>647</v>
      </c>
      <c r="I188" s="32" t="str">
        <f>'Jun 21 - Aug 1'!$V$8</f>
        <v>8A</v>
      </c>
      <c r="J188" s="32">
        <f>'Jun 21 - Aug 1'!$C$10</f>
        <v>380</v>
      </c>
      <c r="K188" s="32" t="str">
        <f>'Jun 21 - Aug 1'!$V$10</f>
        <v>DO</v>
      </c>
      <c r="L188" s="32">
        <f>'Jun 21 - Aug 1'!$C$12</f>
        <v>1241</v>
      </c>
      <c r="M188" s="32" t="str">
        <f>'Jun 21 - Aug 1'!$V$12</f>
        <v>5P</v>
      </c>
      <c r="N188" s="32">
        <f>'Jun 21 - Aug 1'!$C$14</f>
        <v>658</v>
      </c>
      <c r="O188" s="32" t="str">
        <f>'Jun 21 - Aug 1'!$V$14</f>
        <v>DO</v>
      </c>
      <c r="P188" s="32">
        <f>'Jun 21 - Aug 1'!$C$16</f>
        <v>761</v>
      </c>
      <c r="Q188" s="32" t="str">
        <f>'Jun 21 - Aug 1'!$V$16</f>
        <v>DO</v>
      </c>
      <c r="R188" s="32">
        <f>'Jun 21 - Aug 1'!$C$18</f>
        <v>983</v>
      </c>
      <c r="S188" s="32" t="str">
        <f>'Jun 21 - Aug 1'!$V$18</f>
        <v>5A</v>
      </c>
      <c r="T188" s="32">
        <f>'Jun 21 - Aug 1'!$C$20</f>
        <v>988</v>
      </c>
      <c r="U188" s="32" t="str">
        <f>'Jun 21 - Aug 1'!$V$20</f>
        <v>DO</v>
      </c>
      <c r="V188" s="32" t="str">
        <f>'Jun 21 - Aug 1'!$C$22</f>
        <v>D</v>
      </c>
      <c r="W188" s="34">
        <f>'Jun 21 - Aug 1'!$V$22</f>
        <v>1.5</v>
      </c>
      <c r="BP188" s="31"/>
      <c r="BQ188" s="31"/>
      <c r="BR188" s="31"/>
      <c r="BS188" s="31"/>
      <c r="BT188" s="31"/>
      <c r="BU188" s="31"/>
      <c r="BV188" s="31"/>
      <c r="BW188" s="31"/>
      <c r="BX188" s="31"/>
      <c r="BY188" s="31"/>
    </row>
    <row r="189" spans="1:77" x14ac:dyDescent="0.35">
      <c r="A189" s="33">
        <f t="shared" si="4"/>
        <v>44022</v>
      </c>
      <c r="B189" s="32">
        <f>'Jun 21 - Aug 1'!$C$24</f>
        <v>233</v>
      </c>
      <c r="C189" s="32" t="str">
        <f>'Jun 21 - Aug 1'!$W$24</f>
        <v>DO</v>
      </c>
      <c r="D189" s="32">
        <f>'Jun 21 - Aug 1'!$C$4</f>
        <v>1189</v>
      </c>
      <c r="E189" s="32" t="str">
        <f>'Jun 21 - Aug 1'!$W$4</f>
        <v>ATW</v>
      </c>
      <c r="F189" s="32">
        <f>'Jun 21 - Aug 1'!$C$6</f>
        <v>1039</v>
      </c>
      <c r="G189" s="32" t="str">
        <f>'Jun 21 - Aug 1'!$W$6</f>
        <v>5P</v>
      </c>
      <c r="H189" s="32">
        <f>'Jun 21 - Aug 1'!$C$8</f>
        <v>647</v>
      </c>
      <c r="I189" s="32" t="str">
        <f>'Jun 21 - Aug 1'!$W$8</f>
        <v>8A</v>
      </c>
      <c r="J189" s="32">
        <f>'Jun 21 - Aug 1'!$C$10</f>
        <v>380</v>
      </c>
      <c r="K189" s="32" t="str">
        <f>'Jun 21 - Aug 1'!$W$10</f>
        <v>7A</v>
      </c>
      <c r="L189" s="32">
        <f>'Jun 21 - Aug 1'!$C$12</f>
        <v>1241</v>
      </c>
      <c r="M189" s="32" t="str">
        <f>'Jun 21 - Aug 1'!$W$12</f>
        <v>5P</v>
      </c>
      <c r="N189" s="32">
        <f>'Jun 21 - Aug 1'!$C$14</f>
        <v>658</v>
      </c>
      <c r="O189" s="32" t="str">
        <f>'Jun 21 - Aug 1'!$W$14</f>
        <v>DO</v>
      </c>
      <c r="P189" s="32">
        <f>'Jun 21 - Aug 1'!$C$16</f>
        <v>761</v>
      </c>
      <c r="Q189" s="32" t="str">
        <f>'Jun 21 - Aug 1'!$W$16</f>
        <v>DO</v>
      </c>
      <c r="R189" s="32">
        <f>'Jun 21 - Aug 1'!$C$18</f>
        <v>983</v>
      </c>
      <c r="S189" s="32" t="str">
        <f>'Jun 21 - Aug 1'!$W$18</f>
        <v>5A</v>
      </c>
      <c r="T189" s="32">
        <f>'Jun 21 - Aug 1'!$C$20</f>
        <v>988</v>
      </c>
      <c r="U189" s="32" t="str">
        <f>'Jun 21 - Aug 1'!$W$20</f>
        <v>5A</v>
      </c>
      <c r="V189" s="32" t="str">
        <f>'Jun 21 - Aug 1'!$C$22</f>
        <v>D</v>
      </c>
      <c r="W189" s="34">
        <f>'Jun 21 - Aug 1'!$W$22</f>
        <v>3</v>
      </c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</row>
    <row r="190" spans="1:77" x14ac:dyDescent="0.35">
      <c r="A190" s="33">
        <f t="shared" si="4"/>
        <v>44023</v>
      </c>
      <c r="B190" s="32">
        <f>'Jun 21 - Aug 1'!$C$24</f>
        <v>233</v>
      </c>
      <c r="C190" s="32" t="str">
        <f>'Jun 21 - Aug 1'!$X$24</f>
        <v>DO</v>
      </c>
      <c r="D190" s="32">
        <f>'Jun 21 - Aug 1'!$C$4</f>
        <v>1189</v>
      </c>
      <c r="E190" s="32" t="str">
        <f>'Jun 21 - Aug 1'!$X$4</f>
        <v>DO</v>
      </c>
      <c r="F190" s="32">
        <f>'Jun 21 - Aug 1'!$C$6</f>
        <v>1039</v>
      </c>
      <c r="G190" s="32" t="str">
        <f>'Jun 21 - Aug 1'!$X$6</f>
        <v>ATW</v>
      </c>
      <c r="H190" s="32">
        <f>'Jun 21 - Aug 1'!$C$8</f>
        <v>647</v>
      </c>
      <c r="I190" s="32" t="str">
        <f>'Jun 21 - Aug 1'!$X$8</f>
        <v>DO</v>
      </c>
      <c r="J190" s="32">
        <f>'Jun 21 - Aug 1'!$C$10</f>
        <v>380</v>
      </c>
      <c r="K190" s="32" t="str">
        <f>'Jun 21 - Aug 1'!$X$10</f>
        <v>7A</v>
      </c>
      <c r="L190" s="32">
        <f>'Jun 21 - Aug 1'!$C$12</f>
        <v>1241</v>
      </c>
      <c r="M190" s="32" t="str">
        <f>'Jun 21 - Aug 1'!$X$12</f>
        <v>DO</v>
      </c>
      <c r="N190" s="32">
        <f>'Jun 21 - Aug 1'!$C$14</f>
        <v>658</v>
      </c>
      <c r="O190" s="32" t="str">
        <f>'Jun 21 - Aug 1'!$X$14</f>
        <v>DO</v>
      </c>
      <c r="P190" s="32">
        <f>'Jun 21 - Aug 1'!$C$16</f>
        <v>761</v>
      </c>
      <c r="Q190" s="32" t="str">
        <f>'Jun 21 - Aug 1'!$X$16</f>
        <v>4P</v>
      </c>
      <c r="R190" s="32">
        <f>'Jun 21 - Aug 1'!$C$18</f>
        <v>983</v>
      </c>
      <c r="S190" s="32" t="str">
        <f>'Jun 21 - Aug 1'!$X$18</f>
        <v>DO</v>
      </c>
      <c r="T190" s="32">
        <f>'Jun 21 - Aug 1'!$C$20</f>
        <v>988</v>
      </c>
      <c r="U190" s="32" t="str">
        <f>'Jun 21 - Aug 1'!$X$20</f>
        <v>6A</v>
      </c>
      <c r="V190" s="32" t="str">
        <f>'Jun 21 - Aug 1'!$C$22</f>
        <v>D</v>
      </c>
      <c r="W190" s="34">
        <f>'Jun 21 - Aug 1'!$X$22</f>
        <v>2</v>
      </c>
      <c r="BP190" s="31"/>
      <c r="BQ190" s="31"/>
      <c r="BR190" s="31"/>
      <c r="BS190" s="31"/>
      <c r="BT190" s="31"/>
      <c r="BU190" s="31"/>
      <c r="BV190" s="31"/>
      <c r="BW190" s="31"/>
      <c r="BX190" s="31"/>
      <c r="BY190" s="31"/>
    </row>
    <row r="191" spans="1:77" x14ac:dyDescent="0.35">
      <c r="A191" s="33">
        <f t="shared" si="4"/>
        <v>44024</v>
      </c>
      <c r="B191" s="32">
        <f>'Jun 21 - Aug 1'!$C$24</f>
        <v>233</v>
      </c>
      <c r="C191" s="32" t="str">
        <f>'Jun 21 - Aug 1'!$Y$24</f>
        <v>DO</v>
      </c>
      <c r="D191" s="32">
        <f>'Jun 21 - Aug 1'!$C$4</f>
        <v>1189</v>
      </c>
      <c r="E191" s="32" t="str">
        <f>'Jun 21 - Aug 1'!$Y$4</f>
        <v>DO</v>
      </c>
      <c r="F191" s="32">
        <f>'Jun 21 - Aug 1'!$C$6</f>
        <v>1039</v>
      </c>
      <c r="G191" s="32" t="str">
        <f>'Jun 21 - Aug 1'!$Y$6</f>
        <v>ATW</v>
      </c>
      <c r="H191" s="32">
        <f>'Jun 21 - Aug 1'!$C$8</f>
        <v>647</v>
      </c>
      <c r="I191" s="32" t="str">
        <f>'Jun 21 - Aug 1'!$Y$8</f>
        <v>DO</v>
      </c>
      <c r="J191" s="32">
        <f>'Jun 21 - Aug 1'!$C$10</f>
        <v>380</v>
      </c>
      <c r="K191" s="32" t="str">
        <f>'Jun 21 - Aug 1'!$Y$10</f>
        <v>7A</v>
      </c>
      <c r="L191" s="32">
        <f>'Jun 21 - Aug 1'!$C$12</f>
        <v>1241</v>
      </c>
      <c r="M191" s="32" t="str">
        <f>'Jun 21 - Aug 1'!$Y$12</f>
        <v>DO</v>
      </c>
      <c r="N191" s="32">
        <f>'Jun 21 - Aug 1'!$C$14</f>
        <v>658</v>
      </c>
      <c r="O191" s="32" t="str">
        <f>'Jun 21 - Aug 1'!$Y$14</f>
        <v>4P</v>
      </c>
      <c r="P191" s="32">
        <f>'Jun 21 - Aug 1'!$C$16</f>
        <v>761</v>
      </c>
      <c r="Q191" s="32" t="str">
        <f>'Jun 21 - Aug 1'!$Y$16</f>
        <v>4P</v>
      </c>
      <c r="R191" s="32">
        <f>'Jun 21 - Aug 1'!$C$18</f>
        <v>983</v>
      </c>
      <c r="S191" s="32" t="str">
        <f>'Jun 21 - Aug 1'!$Y$18</f>
        <v>DO</v>
      </c>
      <c r="T191" s="32">
        <f>'Jun 21 - Aug 1'!$C$20</f>
        <v>988</v>
      </c>
      <c r="U191" s="32" t="str">
        <f>'Jun 21 - Aug 1'!$Y$20</f>
        <v>6A</v>
      </c>
      <c r="V191" s="32" t="str">
        <f>'Jun 21 - Aug 1'!$C$22</f>
        <v>D</v>
      </c>
      <c r="W191" s="34">
        <f>'Jun 21 - Aug 1'!$Y$22</f>
        <v>2</v>
      </c>
      <c r="BP191" s="31"/>
      <c r="BQ191" s="31"/>
      <c r="BR191" s="31"/>
      <c r="BS191" s="31"/>
      <c r="BT191" s="31"/>
      <c r="BU191" s="31"/>
      <c r="BV191" s="31"/>
      <c r="BW191" s="31"/>
      <c r="BX191" s="31"/>
      <c r="BY191" s="31"/>
    </row>
    <row r="192" spans="1:77" x14ac:dyDescent="0.35">
      <c r="A192" s="33">
        <f t="shared" si="4"/>
        <v>44025</v>
      </c>
      <c r="B192" s="32">
        <f>'Jun 21 - Aug 1'!$C$24</f>
        <v>233</v>
      </c>
      <c r="C192" s="32" t="str">
        <f>'Jun 21 - Aug 1'!$Z$24</f>
        <v>DO</v>
      </c>
      <c r="D192" s="32">
        <f>'Jun 21 - Aug 1'!$C$4</f>
        <v>1189</v>
      </c>
      <c r="E192" s="32" t="str">
        <f>'Jun 21 - Aug 1'!$Z$4</f>
        <v>DO</v>
      </c>
      <c r="F192" s="32">
        <f>'Jun 21 - Aug 1'!$C$6</f>
        <v>1039</v>
      </c>
      <c r="G192" s="32" t="str">
        <f>'Jun 21 - Aug 1'!$Z$6</f>
        <v>ATW</v>
      </c>
      <c r="H192" s="32">
        <f>'Jun 21 - Aug 1'!$C$8</f>
        <v>647</v>
      </c>
      <c r="I192" s="32" t="str">
        <f>'Jun 21 - Aug 1'!$Z$8</f>
        <v>DO</v>
      </c>
      <c r="J192" s="32">
        <f>'Jun 21 - Aug 1'!$C$10</f>
        <v>380</v>
      </c>
      <c r="K192" s="32" t="str">
        <f>'Jun 21 - Aug 1'!$Z$10</f>
        <v>7A</v>
      </c>
      <c r="L192" s="32">
        <f>'Jun 21 - Aug 1'!$C$12</f>
        <v>1241</v>
      </c>
      <c r="M192" s="32" t="str">
        <f>'Jun 21 - Aug 1'!$Z$12</f>
        <v>DO</v>
      </c>
      <c r="N192" s="32">
        <f>'Jun 21 - Aug 1'!$C$14</f>
        <v>658</v>
      </c>
      <c r="O192" s="32" t="str">
        <f>'Jun 21 - Aug 1'!$Z$14</f>
        <v>4P</v>
      </c>
      <c r="P192" s="32">
        <f>'Jun 21 - Aug 1'!$C$16</f>
        <v>761</v>
      </c>
      <c r="Q192" s="32" t="str">
        <f>'Jun 21 - Aug 1'!$Z$16</f>
        <v>4P</v>
      </c>
      <c r="R192" s="32">
        <f>'Jun 21 - Aug 1'!$C$18</f>
        <v>983</v>
      </c>
      <c r="S192" s="32" t="str">
        <f>'Jun 21 - Aug 1'!$Z$18</f>
        <v>DO</v>
      </c>
      <c r="T192" s="32">
        <f>'Jun 21 - Aug 1'!$C$20</f>
        <v>988</v>
      </c>
      <c r="U192" s="32" t="str">
        <f>'Jun 21 - Aug 1'!$Z$20</f>
        <v>6A</v>
      </c>
      <c r="V192" s="32" t="str">
        <f>'Jun 21 - Aug 1'!$C$22</f>
        <v>D</v>
      </c>
      <c r="W192" s="34">
        <f>'Jun 21 - Aug 1'!$Z$22</f>
        <v>2</v>
      </c>
      <c r="BP192" s="31"/>
      <c r="BQ192" s="31"/>
      <c r="BR192" s="31"/>
      <c r="BS192" s="31"/>
      <c r="BT192" s="31"/>
      <c r="BU192" s="31"/>
      <c r="BV192" s="31"/>
      <c r="BW192" s="31"/>
      <c r="BX192" s="31"/>
      <c r="BY192" s="31"/>
    </row>
    <row r="193" spans="1:77" x14ac:dyDescent="0.35">
      <c r="A193" s="33">
        <f t="shared" si="4"/>
        <v>44026</v>
      </c>
      <c r="B193" s="32">
        <f>'Jun 21 - Aug 1'!$C$24</f>
        <v>233</v>
      </c>
      <c r="C193" s="32" t="str">
        <f>'Jun 21 - Aug 1'!$AA$24</f>
        <v>S</v>
      </c>
      <c r="D193" s="32">
        <f>'Jun 21 - Aug 1'!$C$4</f>
        <v>1189</v>
      </c>
      <c r="E193" s="32" t="str">
        <f>'Jun 21 - Aug 1'!$AA$4</f>
        <v>ATW</v>
      </c>
      <c r="F193" s="32">
        <f>'Jun 21 - Aug 1'!$C$6</f>
        <v>1039</v>
      </c>
      <c r="G193" s="32" t="str">
        <f>'Jun 21 - Aug 1'!$AA$6</f>
        <v>DO</v>
      </c>
      <c r="H193" s="32">
        <f>'Jun 21 - Aug 1'!$C$8</f>
        <v>647</v>
      </c>
      <c r="I193" s="32" t="str">
        <f>'Jun 21 - Aug 1'!$AA$8</f>
        <v>11A</v>
      </c>
      <c r="J193" s="32">
        <f>'Jun 21 - Aug 1'!$C$10</f>
        <v>380</v>
      </c>
      <c r="K193" s="32" t="str">
        <f>'Jun 21 - Aug 1'!$AA$10</f>
        <v>DO</v>
      </c>
      <c r="L193" s="32">
        <f>'Jun 21 - Aug 1'!$C$12</f>
        <v>1241</v>
      </c>
      <c r="M193" s="32" t="str">
        <f>'Jun 21 - Aug 1'!$AA$12</f>
        <v>5P</v>
      </c>
      <c r="N193" s="32">
        <f>'Jun 21 - Aug 1'!$C$14</f>
        <v>658</v>
      </c>
      <c r="O193" s="32" t="str">
        <f>'Jun 21 - Aug 1'!$AA$14</f>
        <v>DO</v>
      </c>
      <c r="P193" s="32">
        <f>'Jun 21 - Aug 1'!$C$16</f>
        <v>761</v>
      </c>
      <c r="Q193" s="32" t="str">
        <f>'Jun 21 - Aug 1'!$AA$16</f>
        <v>4P</v>
      </c>
      <c r="R193" s="32">
        <f>'Jun 21 - Aug 1'!$C$18</f>
        <v>983</v>
      </c>
      <c r="S193" s="32" t="str">
        <f>'Jun 21 - Aug 1'!$AA$18</f>
        <v>6A</v>
      </c>
      <c r="T193" s="32">
        <f>'Jun 21 - Aug 1'!$C$20</f>
        <v>988</v>
      </c>
      <c r="U193" s="32" t="str">
        <f>'Jun 21 - Aug 1'!$AA$20</f>
        <v>DO</v>
      </c>
      <c r="V193" s="32" t="str">
        <f>'Jun 21 - Aug 1'!$C$22</f>
        <v>D</v>
      </c>
      <c r="W193" s="34">
        <f>'Jun 21 - Aug 1'!$AA$22</f>
        <v>1.5</v>
      </c>
      <c r="BP193" s="31"/>
      <c r="BQ193" s="31"/>
      <c r="BR193" s="31"/>
      <c r="BS193" s="31"/>
      <c r="BT193" s="31"/>
      <c r="BU193" s="31"/>
      <c r="BV193" s="31"/>
      <c r="BW193" s="31"/>
      <c r="BX193" s="31"/>
      <c r="BY193" s="31"/>
    </row>
    <row r="194" spans="1:77" x14ac:dyDescent="0.35">
      <c r="A194" s="33">
        <f t="shared" si="4"/>
        <v>44027</v>
      </c>
      <c r="B194" s="32">
        <f>'Jun 21 - Aug 1'!$C$24</f>
        <v>233</v>
      </c>
      <c r="C194" s="32" t="str">
        <f>'Jun 21 - Aug 1'!$AB$24</f>
        <v>S</v>
      </c>
      <c r="D194" s="32">
        <f>'Jun 21 - Aug 1'!$C$4</f>
        <v>1189</v>
      </c>
      <c r="E194" s="32" t="str">
        <f>'Jun 21 - Aug 1'!$AB$4</f>
        <v>ATW</v>
      </c>
      <c r="F194" s="32">
        <f>'Jun 21 - Aug 1'!$C$6</f>
        <v>1039</v>
      </c>
      <c r="G194" s="32" t="str">
        <f>'Jun 21 - Aug 1'!$AB$6</f>
        <v>DO</v>
      </c>
      <c r="H194" s="32">
        <f>'Jun 21 - Aug 1'!$C$8</f>
        <v>647</v>
      </c>
      <c r="I194" s="32" t="str">
        <f>'Jun 21 - Aug 1'!$AB$8</f>
        <v>4P</v>
      </c>
      <c r="J194" s="32">
        <f>'Jun 21 - Aug 1'!$C$10</f>
        <v>380</v>
      </c>
      <c r="K194" s="32" t="str">
        <f>'Jun 21 - Aug 1'!$AB$10</f>
        <v>DO</v>
      </c>
      <c r="L194" s="32">
        <f>'Jun 21 - Aug 1'!$C$12</f>
        <v>1241</v>
      </c>
      <c r="M194" s="32" t="str">
        <f>'Jun 21 - Aug 1'!$AB$12</f>
        <v>5P</v>
      </c>
      <c r="N194" s="32">
        <f>'Jun 21 - Aug 1'!$C$14</f>
        <v>658</v>
      </c>
      <c r="O194" s="32" t="str">
        <f>'Jun 21 - Aug 1'!$AB$14</f>
        <v>DO</v>
      </c>
      <c r="P194" s="32">
        <f>'Jun 21 - Aug 1'!$C$16</f>
        <v>761</v>
      </c>
      <c r="Q194" s="32" t="str">
        <f>'Jun 21 - Aug 1'!$AB$16</f>
        <v>DO</v>
      </c>
      <c r="R194" s="32">
        <f>'Jun 21 - Aug 1'!$C$18</f>
        <v>983</v>
      </c>
      <c r="S194" s="32" t="str">
        <f>'Jun 21 - Aug 1'!$AB$18</f>
        <v>6A</v>
      </c>
      <c r="T194" s="32">
        <f>'Jun 21 - Aug 1'!$C$20</f>
        <v>988</v>
      </c>
      <c r="U194" s="32" t="str">
        <f>'Jun 21 - Aug 1'!$AB$20</f>
        <v>DO</v>
      </c>
      <c r="V194" s="32" t="str">
        <f>'Jun 21 - Aug 1'!$C$22</f>
        <v>D</v>
      </c>
      <c r="W194" s="34">
        <f>'Jun 21 - Aug 1'!$AB$22</f>
        <v>1</v>
      </c>
      <c r="BP194" s="31"/>
      <c r="BQ194" s="31"/>
      <c r="BR194" s="31"/>
      <c r="BS194" s="31"/>
      <c r="BT194" s="31"/>
      <c r="BU194" s="31"/>
      <c r="BV194" s="31"/>
      <c r="BW194" s="31"/>
      <c r="BX194" s="31"/>
      <c r="BY194" s="31"/>
    </row>
    <row r="195" spans="1:77" x14ac:dyDescent="0.35">
      <c r="A195" s="33">
        <f t="shared" si="4"/>
        <v>44028</v>
      </c>
      <c r="B195" s="32">
        <f>'Jun 21 - Aug 1'!$C$24</f>
        <v>233</v>
      </c>
      <c r="C195" s="32" t="str">
        <f>'Jun 21 - Aug 1'!$AC$24</f>
        <v>S</v>
      </c>
      <c r="D195" s="32">
        <f>'Jun 21 - Aug 1'!$C$4</f>
        <v>1189</v>
      </c>
      <c r="E195" s="32" t="str">
        <f>'Jun 21 - Aug 1'!$AC$4</f>
        <v>ATW</v>
      </c>
      <c r="F195" s="32">
        <f>'Jun 21 - Aug 1'!$C$6</f>
        <v>1039</v>
      </c>
      <c r="G195" s="32" t="str">
        <f>'Jun 21 - Aug 1'!$AC$6</f>
        <v>DO</v>
      </c>
      <c r="H195" s="32">
        <f>'Jun 21 - Aug 1'!$C$8</f>
        <v>647</v>
      </c>
      <c r="I195" s="32" t="str">
        <f>'Jun 21 - Aug 1'!$AC$8</f>
        <v>4P</v>
      </c>
      <c r="J195" s="32">
        <f>'Jun 21 - Aug 1'!$C$10</f>
        <v>380</v>
      </c>
      <c r="K195" s="32" t="str">
        <f>'Jun 21 - Aug 1'!$AC$10</f>
        <v>DO</v>
      </c>
      <c r="L195" s="32">
        <f>'Jun 21 - Aug 1'!$C$12</f>
        <v>1241</v>
      </c>
      <c r="M195" s="32" t="str">
        <f>'Jun 21 - Aug 1'!$AC$12</f>
        <v>5P</v>
      </c>
      <c r="N195" s="32">
        <f>'Jun 21 - Aug 1'!$C$14</f>
        <v>658</v>
      </c>
      <c r="O195" s="32" t="str">
        <f>'Jun 21 - Aug 1'!$AC$14</f>
        <v>DO</v>
      </c>
      <c r="P195" s="32">
        <f>'Jun 21 - Aug 1'!$C$16</f>
        <v>761</v>
      </c>
      <c r="Q195" s="32" t="str">
        <f>'Jun 21 - Aug 1'!$AC$16</f>
        <v>DO</v>
      </c>
      <c r="R195" s="32">
        <f>'Jun 21 - Aug 1'!$C$18</f>
        <v>983</v>
      </c>
      <c r="S195" s="32" t="str">
        <f>'Jun 21 - Aug 1'!$AC$18</f>
        <v>6A</v>
      </c>
      <c r="T195" s="32">
        <f>'Jun 21 - Aug 1'!$C$20</f>
        <v>988</v>
      </c>
      <c r="U195" s="32" t="str">
        <f>'Jun 21 - Aug 1'!$AC$20</f>
        <v>DO</v>
      </c>
      <c r="V195" s="32" t="str">
        <f>'Jun 21 - Aug 1'!$C$22</f>
        <v>D</v>
      </c>
      <c r="W195" s="34">
        <f>'Jun 21 - Aug 1'!$AC$22</f>
        <v>1</v>
      </c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</row>
    <row r="196" spans="1:77" x14ac:dyDescent="0.35">
      <c r="A196" s="33">
        <f t="shared" si="4"/>
        <v>44029</v>
      </c>
      <c r="B196" s="32">
        <f>'Jun 21 - Aug 1'!$C$24</f>
        <v>233</v>
      </c>
      <c r="C196" s="32" t="str">
        <f>'Jun 21 - Aug 1'!$AD$24</f>
        <v>D</v>
      </c>
      <c r="D196" s="32">
        <f>'Jun 21 - Aug 1'!$C$4</f>
        <v>1189</v>
      </c>
      <c r="E196" s="32" t="str">
        <f>'Jun 21 - Aug 1'!$AD$4</f>
        <v>4P</v>
      </c>
      <c r="F196" s="32">
        <f>'Jun 21 - Aug 1'!$C$6</f>
        <v>1039</v>
      </c>
      <c r="G196" s="32" t="str">
        <f>'Jun 21 - Aug 1'!$AD$6</f>
        <v>ATW</v>
      </c>
      <c r="H196" s="32">
        <f>'Jun 21 - Aug 1'!$C$8</f>
        <v>647</v>
      </c>
      <c r="I196" s="32" t="str">
        <f>'Jun 21 - Aug 1'!$AD$8</f>
        <v>DO</v>
      </c>
      <c r="J196" s="32">
        <f>'Jun 21 - Aug 1'!$C$10</f>
        <v>380</v>
      </c>
      <c r="K196" s="32" t="str">
        <f>'Jun 21 - Aug 1'!$AD$10</f>
        <v>7A</v>
      </c>
      <c r="L196" s="32">
        <f>'Jun 21 - Aug 1'!$C$12</f>
        <v>1241</v>
      </c>
      <c r="M196" s="32" t="str">
        <f>'Jun 21 - Aug 1'!$AD$12</f>
        <v>5P</v>
      </c>
      <c r="N196" s="32">
        <f>'Jun 21 - Aug 1'!$C$14</f>
        <v>658</v>
      </c>
      <c r="O196" s="32" t="str">
        <f>'Jun 21 - Aug 1'!$AD$14</f>
        <v>4P</v>
      </c>
      <c r="P196" s="32">
        <f>'Jun 21 - Aug 1'!$C$16</f>
        <v>761</v>
      </c>
      <c r="Q196" s="32" t="str">
        <f>'Jun 21 - Aug 1'!$AD$16</f>
        <v>DO</v>
      </c>
      <c r="R196" s="32">
        <f>'Jun 21 - Aug 1'!$C$18</f>
        <v>983</v>
      </c>
      <c r="S196" s="32" t="str">
        <f>'Jun 21 - Aug 1'!$AD$18</f>
        <v>6A</v>
      </c>
      <c r="T196" s="32">
        <f>'Jun 21 - Aug 1'!$C$20</f>
        <v>988</v>
      </c>
      <c r="U196" s="32" t="str">
        <f>'Jun 21 - Aug 1'!$AD$20</f>
        <v>7A</v>
      </c>
      <c r="V196" s="32" t="str">
        <f>'Jun 21 - Aug 1'!$C$22</f>
        <v>D</v>
      </c>
      <c r="W196" s="34">
        <f>'Jun 21 - Aug 1'!$AD$22</f>
        <v>2</v>
      </c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</row>
    <row r="197" spans="1:77" x14ac:dyDescent="0.35">
      <c r="A197" s="33">
        <f t="shared" si="4"/>
        <v>44030</v>
      </c>
      <c r="B197" s="32">
        <f>'Jun 21 - Aug 1'!$C$24</f>
        <v>233</v>
      </c>
      <c r="C197" s="32" t="str">
        <f>'Jun 21 - Aug 1'!$AE$24</f>
        <v>DO</v>
      </c>
      <c r="D197" s="32">
        <f>'Jun 21 - Aug 1'!$C$4</f>
        <v>1189</v>
      </c>
      <c r="E197" s="32" t="str">
        <f>'Jun 21 - Aug 1'!$AE$4</f>
        <v>DO</v>
      </c>
      <c r="F197" s="32">
        <f>'Jun 21 - Aug 1'!$C$6</f>
        <v>1039</v>
      </c>
      <c r="G197" s="32" t="str">
        <f>'Jun 21 - Aug 1'!$AE$6</f>
        <v>ATW</v>
      </c>
      <c r="H197" s="32">
        <f>'Jun 21 - Aug 1'!$C$8</f>
        <v>647</v>
      </c>
      <c r="I197" s="32" t="str">
        <f>'Jun 21 - Aug 1'!$AE$8</f>
        <v>4P</v>
      </c>
      <c r="J197" s="32">
        <f>'Jun 21 - Aug 1'!$C$10</f>
        <v>380</v>
      </c>
      <c r="K197" s="32" t="str">
        <f>'Jun 21 - Aug 1'!$AE$10</f>
        <v>6A</v>
      </c>
      <c r="L197" s="32">
        <f>'Jun 21 - Aug 1'!$C$12</f>
        <v>1241</v>
      </c>
      <c r="M197" s="32" t="str">
        <f>'Jun 21 - Aug 1'!$AE$12</f>
        <v>DO</v>
      </c>
      <c r="N197" s="32">
        <f>'Jun 21 - Aug 1'!$C$14</f>
        <v>658</v>
      </c>
      <c r="O197" s="32" t="str">
        <f>'Jun 21 - Aug 1'!$AE$14</f>
        <v>4P</v>
      </c>
      <c r="P197" s="32">
        <f>'Jun 21 - Aug 1'!$C$16</f>
        <v>761</v>
      </c>
      <c r="Q197" s="32" t="str">
        <f>'Jun 21 - Aug 1'!$AE$16</f>
        <v>4P</v>
      </c>
      <c r="R197" s="32">
        <f>'Jun 21 - Aug 1'!$C$18</f>
        <v>983</v>
      </c>
      <c r="S197" s="32" t="str">
        <f>'Jun 21 - Aug 1'!$AE$18</f>
        <v>DO</v>
      </c>
      <c r="T197" s="32">
        <f>'Jun 21 - Aug 1'!$C$20</f>
        <v>988</v>
      </c>
      <c r="U197" s="32" t="str">
        <f>'Jun 21 - Aug 1'!$AE$20</f>
        <v>7A</v>
      </c>
      <c r="V197" s="32" t="str">
        <f>'Jun 21 - Aug 1'!$C$22</f>
        <v>D</v>
      </c>
      <c r="W197" s="34">
        <f>'Jun 21 - Aug 1'!$AE$22</f>
        <v>1</v>
      </c>
      <c r="BP197" s="31"/>
      <c r="BQ197" s="31"/>
      <c r="BR197" s="31"/>
      <c r="BS197" s="31"/>
      <c r="BT197" s="31"/>
      <c r="BU197" s="31"/>
      <c r="BV197" s="31"/>
      <c r="BW197" s="31"/>
      <c r="BX197" s="31"/>
      <c r="BY197" s="31"/>
    </row>
    <row r="198" spans="1:77" x14ac:dyDescent="0.35">
      <c r="A198" s="33">
        <f t="shared" si="4"/>
        <v>44031</v>
      </c>
      <c r="B198" s="32">
        <f>'Jun 21 - Aug 1'!$C$24</f>
        <v>233</v>
      </c>
      <c r="C198" s="32" t="str">
        <f>'Jun 21 - Aug 1'!$AF$24</f>
        <v>DO</v>
      </c>
      <c r="D198" s="32">
        <f>'Jun 21 - Aug 1'!$C$4</f>
        <v>1189</v>
      </c>
      <c r="E198" s="32" t="str">
        <f>'Jun 21 - Aug 1'!$AF$4</f>
        <v>DO</v>
      </c>
      <c r="F198" s="32">
        <f>'Jun 21 - Aug 1'!$C$6</f>
        <v>1039</v>
      </c>
      <c r="G198" s="32" t="str">
        <f>'Jun 21 - Aug 1'!$AF$6</f>
        <v>ATW</v>
      </c>
      <c r="H198" s="32">
        <f>'Jun 21 - Aug 1'!$C$8</f>
        <v>647</v>
      </c>
      <c r="I198" s="32" t="str">
        <f>'Jun 21 - Aug 1'!$AF$8</f>
        <v>DO</v>
      </c>
      <c r="J198" s="32">
        <f>'Jun 21 - Aug 1'!$C$10</f>
        <v>380</v>
      </c>
      <c r="K198" s="32" t="str">
        <f>'Jun 21 - Aug 1'!$AF$10</f>
        <v>6A</v>
      </c>
      <c r="L198" s="32">
        <f>'Jun 21 - Aug 1'!$C$12</f>
        <v>1241</v>
      </c>
      <c r="M198" s="32" t="str">
        <f>'Jun 21 - Aug 1'!$AF$12</f>
        <v>DO</v>
      </c>
      <c r="N198" s="32">
        <f>'Jun 21 - Aug 1'!$C$14</f>
        <v>658</v>
      </c>
      <c r="O198" s="32" t="str">
        <f>'Jun 21 - Aug 1'!$AF$14</f>
        <v>4P</v>
      </c>
      <c r="P198" s="32">
        <f>'Jun 21 - Aug 1'!$C$16</f>
        <v>761</v>
      </c>
      <c r="Q198" s="32" t="str">
        <f>'Jun 21 - Aug 1'!$AF$16</f>
        <v>4P</v>
      </c>
      <c r="R198" s="32">
        <f>'Jun 21 - Aug 1'!$C$18</f>
        <v>983</v>
      </c>
      <c r="S198" s="32" t="str">
        <f>'Jun 21 - Aug 1'!$AF$18</f>
        <v>DO</v>
      </c>
      <c r="T198" s="32">
        <f>'Jun 21 - Aug 1'!$C$20</f>
        <v>988</v>
      </c>
      <c r="U198" s="32" t="str">
        <f>'Jun 21 - Aug 1'!$AF$20</f>
        <v>7A</v>
      </c>
      <c r="V198" s="32" t="str">
        <f>'Jun 21 - Aug 1'!$C$22</f>
        <v>D</v>
      </c>
      <c r="W198" s="34">
        <f>'Jun 21 - Aug 1'!$AF$22</f>
        <v>1</v>
      </c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</row>
    <row r="199" spans="1:77" x14ac:dyDescent="0.35">
      <c r="A199" s="33">
        <f t="shared" si="4"/>
        <v>44032</v>
      </c>
      <c r="B199" s="32">
        <f>'Jun 21 - Aug 1'!$C$24</f>
        <v>233</v>
      </c>
      <c r="C199" s="32" t="str">
        <f>'Jun 21 - Aug 1'!$AG$24</f>
        <v>N</v>
      </c>
      <c r="D199" s="32">
        <f>'Jun 21 - Aug 1'!$C$4</f>
        <v>1189</v>
      </c>
      <c r="E199" s="32" t="str">
        <f>'Jun 21 - Aug 1'!$AG$4</f>
        <v>DO</v>
      </c>
      <c r="F199" s="32">
        <f>'Jun 21 - Aug 1'!$C$6</f>
        <v>1039</v>
      </c>
      <c r="G199" s="32" t="str">
        <f>'Jun 21 - Aug 1'!$AG$6</f>
        <v>4P</v>
      </c>
      <c r="H199" s="32">
        <f>'Jun 21 - Aug 1'!$C$8</f>
        <v>647</v>
      </c>
      <c r="I199" s="32" t="str">
        <f>'Jun 21 - Aug 1'!$AG$8</f>
        <v>DO</v>
      </c>
      <c r="J199" s="32">
        <f>'Jun 21 - Aug 1'!$C$10</f>
        <v>380</v>
      </c>
      <c r="K199" s="32" t="str">
        <f>'Jun 21 - Aug 1'!$AG$10</f>
        <v>7A</v>
      </c>
      <c r="L199" s="32">
        <f>'Jun 21 - Aug 1'!$C$12</f>
        <v>1241</v>
      </c>
      <c r="M199" s="32" t="str">
        <f>'Jun 21 - Aug 1'!$AG$12</f>
        <v>DO</v>
      </c>
      <c r="N199" s="32">
        <f>'Jun 21 - Aug 1'!$C$14</f>
        <v>658</v>
      </c>
      <c r="O199" s="32" t="str">
        <f>'Jun 21 - Aug 1'!$AG$14</f>
        <v>ATW</v>
      </c>
      <c r="P199" s="32">
        <f>'Jun 21 - Aug 1'!$C$16</f>
        <v>761</v>
      </c>
      <c r="Q199" s="32" t="str">
        <f>'Jun 21 - Aug 1'!$AG$16</f>
        <v>4P</v>
      </c>
      <c r="R199" s="32">
        <f>'Jun 21 - Aug 1'!$C$18</f>
        <v>983</v>
      </c>
      <c r="S199" s="32" t="str">
        <f>'Jun 21 - Aug 1'!$AG$18</f>
        <v>5A</v>
      </c>
      <c r="T199" s="32">
        <f>'Jun 21 - Aug 1'!$C$20</f>
        <v>988</v>
      </c>
      <c r="U199" s="32" t="str">
        <f>'Jun 21 - Aug 1'!$AG$20</f>
        <v>7A</v>
      </c>
      <c r="V199" s="32" t="str">
        <f>'Jun 21 - Aug 1'!$C$22</f>
        <v>D</v>
      </c>
      <c r="W199" s="34">
        <f>'Jun 21 - Aug 1'!$AG$22</f>
        <v>2</v>
      </c>
      <c r="BP199" s="31"/>
      <c r="BQ199" s="31"/>
      <c r="BR199" s="31"/>
      <c r="BS199" s="31"/>
      <c r="BT199" s="31"/>
      <c r="BU199" s="31"/>
      <c r="BV199" s="31"/>
      <c r="BW199" s="31"/>
      <c r="BX199" s="31"/>
      <c r="BY199" s="31"/>
    </row>
    <row r="200" spans="1:77" x14ac:dyDescent="0.35">
      <c r="A200" s="33">
        <f t="shared" si="4"/>
        <v>44033</v>
      </c>
      <c r="B200" s="32">
        <f>'Jun 21 - Aug 1'!$C$24</f>
        <v>233</v>
      </c>
      <c r="C200" s="32" t="str">
        <f>'Jun 21 - Aug 1'!$AH$24</f>
        <v>N</v>
      </c>
      <c r="D200" s="32">
        <f>'Jun 21 - Aug 1'!$C$4</f>
        <v>1189</v>
      </c>
      <c r="E200" s="32" t="str">
        <f>'Jun 21 - Aug 1'!$AH$4</f>
        <v>4P</v>
      </c>
      <c r="F200" s="32">
        <f>'Jun 21 - Aug 1'!$C$6</f>
        <v>1039</v>
      </c>
      <c r="G200" s="32" t="str">
        <f>'Jun 21 - Aug 1'!$AH$6</f>
        <v>DO</v>
      </c>
      <c r="H200" s="32">
        <f>'Jun 21 - Aug 1'!$C$8</f>
        <v>647</v>
      </c>
      <c r="I200" s="32" t="str">
        <f>'Jun 21 - Aug 1'!$AH$8</f>
        <v>7A</v>
      </c>
      <c r="J200" s="32">
        <f>'Jun 21 - Aug 1'!$C$10</f>
        <v>380</v>
      </c>
      <c r="K200" s="32" t="str">
        <f>'Jun 21 - Aug 1'!$AH$10</f>
        <v>DO</v>
      </c>
      <c r="L200" s="32">
        <f>'Jun 21 - Aug 1'!$C$12</f>
        <v>1241</v>
      </c>
      <c r="M200" s="32" t="str">
        <f>'Jun 21 - Aug 1'!$AH$12</f>
        <v>5P</v>
      </c>
      <c r="N200" s="32">
        <f>'Jun 21 - Aug 1'!$C$14</f>
        <v>658</v>
      </c>
      <c r="O200" s="32" t="str">
        <f>'Jun 21 - Aug 1'!$AH$14</f>
        <v>ATW</v>
      </c>
      <c r="P200" s="32">
        <f>'Jun 21 - Aug 1'!$C$16</f>
        <v>761</v>
      </c>
      <c r="Q200" s="32" t="str">
        <f>'Jun 21 - Aug 1'!$AH$16</f>
        <v>DO</v>
      </c>
      <c r="R200" s="32">
        <f>'Jun 21 - Aug 1'!$C$18</f>
        <v>983</v>
      </c>
      <c r="S200" s="32" t="str">
        <f>'Jun 21 - Aug 1'!$AH$18</f>
        <v>5A</v>
      </c>
      <c r="T200" s="32">
        <f>'Jun 21 - Aug 1'!$C$20</f>
        <v>988</v>
      </c>
      <c r="U200" s="32" t="str">
        <f>'Jun 21 - Aug 1'!$AH$20</f>
        <v>DO</v>
      </c>
      <c r="V200" s="32" t="str">
        <f>'Jun 21 - Aug 1'!$C$22</f>
        <v>D</v>
      </c>
      <c r="W200" s="34">
        <f>'Jun 21 - Aug 1'!$AH$22</f>
        <v>2</v>
      </c>
      <c r="BP200" s="31"/>
      <c r="BQ200" s="31"/>
      <c r="BR200" s="31"/>
      <c r="BS200" s="31"/>
      <c r="BT200" s="31"/>
      <c r="BU200" s="31"/>
      <c r="BV200" s="31"/>
      <c r="BW200" s="31"/>
      <c r="BX200" s="31"/>
      <c r="BY200" s="31"/>
    </row>
    <row r="201" spans="1:77" x14ac:dyDescent="0.35">
      <c r="A201" s="33">
        <f t="shared" si="4"/>
        <v>44034</v>
      </c>
      <c r="B201" s="32">
        <f>'Jun 21 - Aug 1'!$C$24</f>
        <v>233</v>
      </c>
      <c r="C201" s="32" t="str">
        <f>'Jun 21 - Aug 1'!$AI$24</f>
        <v>N</v>
      </c>
      <c r="D201" s="32">
        <f>'Jun 21 - Aug 1'!$C$4</f>
        <v>1189</v>
      </c>
      <c r="E201" s="32" t="str">
        <f>'Jun 21 - Aug 1'!$AI$4</f>
        <v>4P</v>
      </c>
      <c r="F201" s="32">
        <f>'Jun 21 - Aug 1'!$C$6</f>
        <v>1039</v>
      </c>
      <c r="G201" s="32" t="str">
        <f>'Jun 21 - Aug 1'!$AI$6</f>
        <v>DO</v>
      </c>
      <c r="H201" s="32">
        <f>'Jun 21 - Aug 1'!$C$8</f>
        <v>647</v>
      </c>
      <c r="I201" s="32" t="str">
        <f>'Jun 21 - Aug 1'!$AI$8</f>
        <v>7A</v>
      </c>
      <c r="J201" s="32">
        <f>'Jun 21 - Aug 1'!$C$10</f>
        <v>380</v>
      </c>
      <c r="K201" s="32" t="str">
        <f>'Jun 21 - Aug 1'!$AI$10</f>
        <v>DO</v>
      </c>
      <c r="L201" s="32">
        <f>'Jun 21 - Aug 1'!$C$12</f>
        <v>1241</v>
      </c>
      <c r="M201" s="32" t="str">
        <f>'Jun 21 - Aug 1'!$AI$12</f>
        <v>5P</v>
      </c>
      <c r="N201" s="32">
        <f>'Jun 21 - Aug 1'!$C$14</f>
        <v>658</v>
      </c>
      <c r="O201" s="32" t="str">
        <f>'Jun 21 - Aug 1'!$AI$14</f>
        <v>ATW</v>
      </c>
      <c r="P201" s="32">
        <f>'Jun 21 - Aug 1'!$C$16</f>
        <v>761</v>
      </c>
      <c r="Q201" s="32" t="str">
        <f>'Jun 21 - Aug 1'!$AI$16</f>
        <v>DO</v>
      </c>
      <c r="R201" s="32">
        <f>'Jun 21 - Aug 1'!$C$18</f>
        <v>983</v>
      </c>
      <c r="S201" s="32" t="str">
        <f>'Jun 21 - Aug 1'!$AI$18</f>
        <v>5A</v>
      </c>
      <c r="T201" s="32">
        <f>'Jun 21 - Aug 1'!$C$20</f>
        <v>988</v>
      </c>
      <c r="U201" s="32" t="str">
        <f>'Jun 21 - Aug 1'!$AI$20</f>
        <v>DO</v>
      </c>
      <c r="V201" s="32" t="str">
        <f>'Jun 21 - Aug 1'!$C$22</f>
        <v>D</v>
      </c>
      <c r="W201" s="34">
        <f>'Jun 21 - Aug 1'!$AI$22</f>
        <v>2</v>
      </c>
      <c r="BP201" s="31"/>
      <c r="BQ201" s="31"/>
      <c r="BR201" s="31"/>
      <c r="BS201" s="31"/>
      <c r="BT201" s="31"/>
      <c r="BU201" s="31"/>
      <c r="BV201" s="31"/>
      <c r="BW201" s="31"/>
      <c r="BX201" s="31"/>
      <c r="BY201" s="31"/>
    </row>
    <row r="202" spans="1:77" x14ac:dyDescent="0.35">
      <c r="A202" s="33">
        <f t="shared" si="4"/>
        <v>44035</v>
      </c>
      <c r="B202" s="32">
        <f>'Jun 21 - Aug 1'!$C$24</f>
        <v>233</v>
      </c>
      <c r="C202" s="32" t="str">
        <f>'Jun 21 - Aug 1'!$AJ$24</f>
        <v>N</v>
      </c>
      <c r="D202" s="32">
        <f>'Jun 21 - Aug 1'!$C$4</f>
        <v>1189</v>
      </c>
      <c r="E202" s="32" t="str">
        <f>'Jun 21 - Aug 1'!$AJ$4</f>
        <v>ATW</v>
      </c>
      <c r="F202" s="32">
        <f>'Jun 21 - Aug 1'!$C$6</f>
        <v>1039</v>
      </c>
      <c r="G202" s="32" t="str">
        <f>'Jun 21 - Aug 1'!$AJ$6</f>
        <v>DO</v>
      </c>
      <c r="H202" s="32">
        <f>'Jun 21 - Aug 1'!$C$8</f>
        <v>647</v>
      </c>
      <c r="I202" s="32" t="str">
        <f>'Jun 21 - Aug 1'!$AJ$8</f>
        <v>7A</v>
      </c>
      <c r="J202" s="32">
        <f>'Jun 21 - Aug 1'!$C$10</f>
        <v>380</v>
      </c>
      <c r="K202" s="32" t="str">
        <f>'Jun 21 - Aug 1'!$AJ$10</f>
        <v>DO</v>
      </c>
      <c r="L202" s="32">
        <f>'Jun 21 - Aug 1'!$C$12</f>
        <v>1241</v>
      </c>
      <c r="M202" s="32" t="str">
        <f>'Jun 21 - Aug 1'!$AJ$12</f>
        <v>5P</v>
      </c>
      <c r="N202" s="32">
        <f>'Jun 21 - Aug 1'!$C$14</f>
        <v>658</v>
      </c>
      <c r="O202" s="32" t="str">
        <f>'Jun 21 - Aug 1'!$AJ$14</f>
        <v>ATW</v>
      </c>
      <c r="P202" s="32">
        <f>'Jun 21 - Aug 1'!$C$16</f>
        <v>761</v>
      </c>
      <c r="Q202" s="32" t="str">
        <f>'Jun 21 - Aug 1'!$AJ$16</f>
        <v>DO</v>
      </c>
      <c r="R202" s="32">
        <f>'Jun 21 - Aug 1'!$C$18</f>
        <v>983</v>
      </c>
      <c r="S202" s="32" t="str">
        <f>'Jun 21 - Aug 1'!$AJ$18</f>
        <v>5A</v>
      </c>
      <c r="T202" s="32">
        <f>'Jun 21 - Aug 1'!$C$20</f>
        <v>988</v>
      </c>
      <c r="U202" s="32" t="str">
        <f>'Jun 21 - Aug 1'!$AJ$20</f>
        <v>DO</v>
      </c>
      <c r="V202" s="32" t="str">
        <f>'Jun 21 - Aug 1'!$C$22</f>
        <v>D</v>
      </c>
      <c r="W202" s="34">
        <f>'Jun 21 - Aug 1'!$AJ$22</f>
        <v>2</v>
      </c>
      <c r="BP202" s="31"/>
      <c r="BQ202" s="31"/>
      <c r="BR202" s="31"/>
      <c r="BS202" s="31"/>
      <c r="BT202" s="31"/>
      <c r="BU202" s="31"/>
      <c r="BV202" s="31"/>
      <c r="BW202" s="31"/>
      <c r="BX202" s="31"/>
      <c r="BY202" s="31"/>
    </row>
    <row r="203" spans="1:77" x14ac:dyDescent="0.35">
      <c r="A203" s="33">
        <f t="shared" si="4"/>
        <v>44036</v>
      </c>
      <c r="B203" s="32">
        <f>'Jun 21 - Aug 1'!$C$24</f>
        <v>233</v>
      </c>
      <c r="C203" s="32" t="str">
        <f>'Jun 21 - Aug 1'!$AK$24</f>
        <v>DO</v>
      </c>
      <c r="D203" s="32">
        <f>'Jun 21 - Aug 1'!$C$4</f>
        <v>1189</v>
      </c>
      <c r="E203" s="32" t="str">
        <f>'Jun 21 - Aug 1'!$AK$4</f>
        <v>ATW</v>
      </c>
      <c r="F203" s="32">
        <f>'Jun 21 - Aug 1'!$C$6</f>
        <v>1039</v>
      </c>
      <c r="G203" s="32" t="str">
        <f>'Jun 21 - Aug 1'!$AK$6</f>
        <v>ATW</v>
      </c>
      <c r="H203" s="32">
        <f>'Jun 21 - Aug 1'!$C$8</f>
        <v>647</v>
      </c>
      <c r="I203" s="32" t="str">
        <f>'Jun 21 - Aug 1'!$AK$8</f>
        <v>7A</v>
      </c>
      <c r="J203" s="32">
        <f>'Jun 21 - Aug 1'!$C$10</f>
        <v>380</v>
      </c>
      <c r="K203" s="32" t="str">
        <f>'Jun 21 - Aug 1'!$AK$10</f>
        <v>6A</v>
      </c>
      <c r="L203" s="32">
        <f>'Jun 21 - Aug 1'!$C$12</f>
        <v>1241</v>
      </c>
      <c r="M203" s="32" t="str">
        <f>'Jun 21 - Aug 1'!$AK$12</f>
        <v>5P</v>
      </c>
      <c r="N203" s="32">
        <f>'Jun 21 - Aug 1'!$C$14</f>
        <v>658</v>
      </c>
      <c r="O203" s="32" t="str">
        <f>'Jun 21 - Aug 1'!$AK$14</f>
        <v>DO</v>
      </c>
      <c r="P203" s="32">
        <f>'Jun 21 - Aug 1'!$C$16</f>
        <v>761</v>
      </c>
      <c r="Q203" s="32" t="str">
        <f>'Jun 21 - Aug 1'!$AK$16</f>
        <v>11A</v>
      </c>
      <c r="R203" s="32">
        <f>'Jun 21 - Aug 1'!$C$18</f>
        <v>983</v>
      </c>
      <c r="S203" s="32" t="str">
        <f>'Jun 21 - Aug 1'!$AK$18</f>
        <v>DO</v>
      </c>
      <c r="T203" s="32">
        <f>'Jun 21 - Aug 1'!$C$20</f>
        <v>988</v>
      </c>
      <c r="U203" s="32" t="str">
        <f>'Jun 21 - Aug 1'!$AK$20</f>
        <v>7A</v>
      </c>
      <c r="V203" s="32" t="str">
        <f>'Jun 21 - Aug 1'!$C$22</f>
        <v>D</v>
      </c>
      <c r="W203" s="34">
        <f>'Jun 21 - Aug 1'!$AK$22</f>
        <v>2</v>
      </c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</row>
    <row r="204" spans="1:77" x14ac:dyDescent="0.35">
      <c r="A204" s="33">
        <f t="shared" si="4"/>
        <v>44037</v>
      </c>
      <c r="B204" s="32">
        <f>'Jun 21 - Aug 1'!$C$24</f>
        <v>233</v>
      </c>
      <c r="C204" s="32" t="str">
        <f>'Jun 21 - Aug 1'!$AL$24</f>
        <v>DO</v>
      </c>
      <c r="D204" s="32">
        <f>'Jun 21 - Aug 1'!$C$4</f>
        <v>1189</v>
      </c>
      <c r="E204" s="32" t="str">
        <f>'Jun 21 - Aug 1'!$AL$4</f>
        <v>DO</v>
      </c>
      <c r="F204" s="32">
        <f>'Jun 21 - Aug 1'!$C$6</f>
        <v>1039</v>
      </c>
      <c r="G204" s="32" t="str">
        <f>'Jun 21 - Aug 1'!$AL$6</f>
        <v>ATW</v>
      </c>
      <c r="H204" s="32">
        <f>'Jun 21 - Aug 1'!$C$8</f>
        <v>647</v>
      </c>
      <c r="I204" s="32" t="str">
        <f>'Jun 21 - Aug 1'!$AL$8</f>
        <v>4P</v>
      </c>
      <c r="J204" s="32">
        <f>'Jun 21 - Aug 1'!$C$10</f>
        <v>380</v>
      </c>
      <c r="K204" s="32" t="str">
        <f>'Jun 21 - Aug 1'!$AL$10</f>
        <v>6A</v>
      </c>
      <c r="L204" s="32">
        <f>'Jun 21 - Aug 1'!$C$12</f>
        <v>1241</v>
      </c>
      <c r="M204" s="32" t="str">
        <f>'Jun 21 - Aug 1'!$AL$12</f>
        <v>DO</v>
      </c>
      <c r="N204" s="32">
        <f>'Jun 21 - Aug 1'!$C$14</f>
        <v>658</v>
      </c>
      <c r="O204" s="32" t="str">
        <f>'Jun 21 - Aug 1'!$AL$14</f>
        <v>DO</v>
      </c>
      <c r="P204" s="32">
        <f>'Jun 21 - Aug 1'!$C$16</f>
        <v>761</v>
      </c>
      <c r="Q204" s="32" t="str">
        <f>'Jun 21 - Aug 1'!$AL$16</f>
        <v>11A</v>
      </c>
      <c r="R204" s="32">
        <f>'Jun 21 - Aug 1'!$C$18</f>
        <v>983</v>
      </c>
      <c r="S204" s="32" t="str">
        <f>'Jun 21 - Aug 1'!$AL$18</f>
        <v>DO</v>
      </c>
      <c r="T204" s="32">
        <f>'Jun 21 - Aug 1'!$C$20</f>
        <v>988</v>
      </c>
      <c r="U204" s="32" t="str">
        <f>'Jun 21 - Aug 1'!$AL$20</f>
        <v>7A</v>
      </c>
      <c r="V204" s="32" t="str">
        <f>'Jun 21 - Aug 1'!$C$22</f>
        <v>D</v>
      </c>
      <c r="W204" s="34">
        <f>'Jun 21 - Aug 1'!$AL$22</f>
        <v>1.5</v>
      </c>
      <c r="BP204" s="31"/>
      <c r="BQ204" s="31"/>
      <c r="BR204" s="31"/>
      <c r="BS204" s="31"/>
      <c r="BT204" s="31"/>
      <c r="BU204" s="31"/>
      <c r="BV204" s="31"/>
      <c r="BW204" s="31"/>
      <c r="BX204" s="31"/>
      <c r="BY204" s="31"/>
    </row>
    <row r="205" spans="1:77" x14ac:dyDescent="0.35">
      <c r="A205" s="33">
        <f t="shared" si="4"/>
        <v>44038</v>
      </c>
      <c r="B205" s="32">
        <f>'Jun 21 - Aug 1'!$C$24</f>
        <v>233</v>
      </c>
      <c r="C205" s="32" t="str">
        <f>'Jun 21 - Aug 1'!$AM$24</f>
        <v>N</v>
      </c>
      <c r="D205" s="32">
        <f>'Jun 21 - Aug 1'!$C$4</f>
        <v>1189</v>
      </c>
      <c r="E205" s="32" t="str">
        <f>'Jun 21 - Aug 1'!$AM$4</f>
        <v>4P</v>
      </c>
      <c r="F205" s="32">
        <f>'Jun 21 - Aug 1'!$C$6</f>
        <v>1039</v>
      </c>
      <c r="G205" s="32" t="str">
        <f>'Jun 21 - Aug 1'!$AM$6</f>
        <v>ATW</v>
      </c>
      <c r="H205" s="32">
        <f>'Jun 21 - Aug 1'!$C$8</f>
        <v>647</v>
      </c>
      <c r="I205" s="32" t="str">
        <f>'Jun 21 - Aug 1'!$AM$8</f>
        <v>DO</v>
      </c>
      <c r="J205" s="32">
        <f>'Jun 21 - Aug 1'!$C$10</f>
        <v>380</v>
      </c>
      <c r="K205" s="32" t="str">
        <f>'Jun 21 - Aug 1'!$AM$10</f>
        <v>6A</v>
      </c>
      <c r="L205" s="32">
        <f>'Jun 21 - Aug 1'!$C$12</f>
        <v>1241</v>
      </c>
      <c r="M205" s="32" t="str">
        <f>'Jun 21 - Aug 1'!$AM$12</f>
        <v>DO</v>
      </c>
      <c r="N205" s="32">
        <f>'Jun 21 - Aug 1'!$C$14</f>
        <v>658</v>
      </c>
      <c r="O205" s="32" t="str">
        <f>'Jun 21 - Aug 1'!$AM$14</f>
        <v>DO</v>
      </c>
      <c r="P205" s="32">
        <f>'Jun 21 - Aug 1'!$C$16</f>
        <v>761</v>
      </c>
      <c r="Q205" s="32" t="str">
        <f>'Jun 21 - Aug 1'!$AM$16</f>
        <v>11A</v>
      </c>
      <c r="R205" s="32">
        <f>'Jun 21 - Aug 1'!$C$18</f>
        <v>983</v>
      </c>
      <c r="S205" s="32" t="str">
        <f>'Jun 21 - Aug 1'!$AM$18</f>
        <v>DO</v>
      </c>
      <c r="T205" s="32">
        <f>'Jun 21 - Aug 1'!$C$20</f>
        <v>988</v>
      </c>
      <c r="U205" s="32" t="str">
        <f>'Jun 21 - Aug 1'!$AM$20</f>
        <v>6A</v>
      </c>
      <c r="V205" s="32" t="str">
        <f>'Jun 21 - Aug 1'!$C$22</f>
        <v>D</v>
      </c>
      <c r="W205" s="34">
        <f>'Jun 21 - Aug 1'!$AM$22</f>
        <v>1.5</v>
      </c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</row>
    <row r="206" spans="1:77" x14ac:dyDescent="0.35">
      <c r="A206" s="33">
        <f t="shared" si="4"/>
        <v>44039</v>
      </c>
      <c r="B206" s="32">
        <f>'Jun 21 - Aug 1'!$C$24</f>
        <v>233</v>
      </c>
      <c r="C206" s="32" t="str">
        <f>'Jun 21 - Aug 1'!$AN$24</f>
        <v>N</v>
      </c>
      <c r="D206" s="32">
        <f>'Jun 21 - Aug 1'!$C$4</f>
        <v>1189</v>
      </c>
      <c r="E206" s="32" t="str">
        <f>'Jun 21 - Aug 1'!$AN$4</f>
        <v>ATW</v>
      </c>
      <c r="F206" s="32">
        <f>'Jun 21 - Aug 1'!$C$6</f>
        <v>1039</v>
      </c>
      <c r="G206" s="32" t="str">
        <f>'Jun 21 - Aug 1'!$AN$6</f>
        <v>5P</v>
      </c>
      <c r="H206" s="32">
        <f>'Jun 21 - Aug 1'!$C$8</f>
        <v>647</v>
      </c>
      <c r="I206" s="32" t="str">
        <f>'Jun 21 - Aug 1'!$AN$8</f>
        <v>DO</v>
      </c>
      <c r="J206" s="32">
        <f>'Jun 21 - Aug 1'!$C$10</f>
        <v>380</v>
      </c>
      <c r="K206" s="32" t="str">
        <f>'Jun 21 - Aug 1'!$AN$10</f>
        <v>DO</v>
      </c>
      <c r="L206" s="32">
        <f>'Jun 21 - Aug 1'!$C$12</f>
        <v>1241</v>
      </c>
      <c r="M206" s="32" t="str">
        <f>'Jun 21 - Aug 1'!$AN$12</f>
        <v>4P</v>
      </c>
      <c r="N206" s="32">
        <f>'Jun 21 - Aug 1'!$C$14</f>
        <v>658</v>
      </c>
      <c r="O206" s="32" t="str">
        <f>'Jun 21 - Aug 1'!$AN$14</f>
        <v>5P</v>
      </c>
      <c r="P206" s="32">
        <f>'Jun 21 - Aug 1'!$C$16</f>
        <v>761</v>
      </c>
      <c r="Q206" s="32" t="str">
        <f>'Jun 21 - Aug 1'!$AN$16</f>
        <v>11A</v>
      </c>
      <c r="R206" s="32">
        <f>'Jun 21 - Aug 1'!$C$18</f>
        <v>983</v>
      </c>
      <c r="S206" s="32" t="str">
        <f>'Jun 21 - Aug 1'!$AN$18</f>
        <v>6A</v>
      </c>
      <c r="T206" s="32">
        <f>'Jun 21 - Aug 1'!$C$20</f>
        <v>988</v>
      </c>
      <c r="U206" s="32" t="str">
        <f>'Jun 21 - Aug 1'!$AN$20</f>
        <v>7A</v>
      </c>
      <c r="V206" s="32" t="str">
        <f>'Jun 21 - Aug 1'!$C$22</f>
        <v>D</v>
      </c>
      <c r="W206" s="34">
        <f>'Jun 21 - Aug 1'!$AN$22</f>
        <v>1.5</v>
      </c>
      <c r="BP206" s="31"/>
      <c r="BQ206" s="31"/>
      <c r="BR206" s="31"/>
      <c r="BS206" s="31"/>
      <c r="BT206" s="31"/>
      <c r="BU206" s="31"/>
      <c r="BV206" s="31"/>
      <c r="BW206" s="31"/>
      <c r="BX206" s="31"/>
      <c r="BY206" s="31"/>
    </row>
    <row r="207" spans="1:77" x14ac:dyDescent="0.35">
      <c r="A207" s="33">
        <f t="shared" si="4"/>
        <v>44040</v>
      </c>
      <c r="B207" s="32">
        <f>'Jun 21 - Aug 1'!$C$24</f>
        <v>233</v>
      </c>
      <c r="C207" s="32" t="str">
        <f>'Jun 21 - Aug 1'!$AO$24</f>
        <v>N</v>
      </c>
      <c r="D207" s="32">
        <f>'Jun 21 - Aug 1'!$C$4</f>
        <v>1189</v>
      </c>
      <c r="E207" s="32" t="str">
        <f>'Jun 21 - Aug 1'!$AO$4</f>
        <v>ATW</v>
      </c>
      <c r="F207" s="32">
        <f>'Jun 21 - Aug 1'!$C$6</f>
        <v>1039</v>
      </c>
      <c r="G207" s="32" t="str">
        <f>'Jun 21 - Aug 1'!$AO$6</f>
        <v>DO</v>
      </c>
      <c r="H207" s="32">
        <f>'Jun 21 - Aug 1'!$C$8</f>
        <v>647</v>
      </c>
      <c r="I207" s="32" t="str">
        <f>'Jun 21 - Aug 1'!$AO$8</f>
        <v>DO</v>
      </c>
      <c r="J207" s="32">
        <f>'Jun 21 - Aug 1'!$C$10</f>
        <v>380</v>
      </c>
      <c r="K207" s="32" t="str">
        <f>'Jun 21 - Aug 1'!$AO$10</f>
        <v>ATW</v>
      </c>
      <c r="L207" s="32">
        <f>'Jun 21 - Aug 1'!$C$12</f>
        <v>1241</v>
      </c>
      <c r="M207" s="32" t="str">
        <f>'Jun 21 - Aug 1'!$AO$12</f>
        <v>4P</v>
      </c>
      <c r="N207" s="32">
        <f>'Jun 21 - Aug 1'!$C$14</f>
        <v>658</v>
      </c>
      <c r="O207" s="32" t="str">
        <f>'Jun 21 - Aug 1'!$AO$14</f>
        <v>5P</v>
      </c>
      <c r="P207" s="32">
        <f>'Jun 21 - Aug 1'!$C$16</f>
        <v>761</v>
      </c>
      <c r="Q207" s="32" t="str">
        <f>'Jun 21 - Aug 1'!$AO$16</f>
        <v>DO</v>
      </c>
      <c r="R207" s="32">
        <f>'Jun 21 - Aug 1'!$C$18</f>
        <v>983</v>
      </c>
      <c r="S207" s="32" t="str">
        <f>'Jun 21 - Aug 1'!$AO$18</f>
        <v>6A</v>
      </c>
      <c r="T207" s="32">
        <f>'Jun 21 - Aug 1'!$C$20</f>
        <v>988</v>
      </c>
      <c r="U207" s="32" t="str">
        <f>'Jun 21 - Aug 1'!$AO$20</f>
        <v>DO</v>
      </c>
      <c r="V207" s="32" t="str">
        <f>'Jun 21 - Aug 1'!$C$22</f>
        <v>D</v>
      </c>
      <c r="W207" s="34">
        <f>'Jun 21 - Aug 1'!$AO$22</f>
        <v>1</v>
      </c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</row>
    <row r="208" spans="1:77" x14ac:dyDescent="0.35">
      <c r="A208" s="33">
        <f t="shared" si="4"/>
        <v>44041</v>
      </c>
      <c r="B208" s="32">
        <f>'Jun 21 - Aug 1'!$C$24</f>
        <v>233</v>
      </c>
      <c r="C208" s="32" t="str">
        <f>'Jun 21 - Aug 1'!$AP$24</f>
        <v>N</v>
      </c>
      <c r="D208" s="32">
        <f>'Jun 21 - Aug 1'!$C$4</f>
        <v>1189</v>
      </c>
      <c r="E208" s="32" t="str">
        <f>'Jun 21 - Aug 1'!$AP$4</f>
        <v>ATW</v>
      </c>
      <c r="F208" s="32">
        <f>'Jun 21 - Aug 1'!$C$6</f>
        <v>1039</v>
      </c>
      <c r="G208" s="32" t="str">
        <f>'Jun 21 - Aug 1'!$AP$6</f>
        <v>DO</v>
      </c>
      <c r="H208" s="32">
        <f>'Jun 21 - Aug 1'!$C$8</f>
        <v>647</v>
      </c>
      <c r="I208" s="32" t="str">
        <f>'Jun 21 - Aug 1'!$AP$8</f>
        <v>7A</v>
      </c>
      <c r="J208" s="32">
        <f>'Jun 21 - Aug 1'!$C$10</f>
        <v>380</v>
      </c>
      <c r="K208" s="32" t="str">
        <f>'Jun 21 - Aug 1'!$AP$10</f>
        <v>ATW</v>
      </c>
      <c r="L208" s="32">
        <f>'Jun 21 - Aug 1'!$C$12</f>
        <v>1241</v>
      </c>
      <c r="M208" s="32" t="str">
        <f>'Jun 21 - Aug 1'!$AP$12</f>
        <v>4P</v>
      </c>
      <c r="N208" s="32">
        <f>'Jun 21 - Aug 1'!$C$14</f>
        <v>658</v>
      </c>
      <c r="O208" s="32" t="str">
        <f>'Jun 21 - Aug 1'!$AP$14</f>
        <v>5P</v>
      </c>
      <c r="P208" s="32">
        <f>'Jun 21 - Aug 1'!$C$16</f>
        <v>761</v>
      </c>
      <c r="Q208" s="32" t="str">
        <f>'Jun 21 - Aug 1'!$AP$16</f>
        <v>DO</v>
      </c>
      <c r="R208" s="32">
        <f>'Jun 21 - Aug 1'!$C$18</f>
        <v>983</v>
      </c>
      <c r="S208" s="32" t="str">
        <f>'Jun 21 - Aug 1'!$AP$18</f>
        <v>5A</v>
      </c>
      <c r="T208" s="32">
        <f>'Jun 21 - Aug 1'!$C$20</f>
        <v>988</v>
      </c>
      <c r="U208" s="32" t="str">
        <f>'Jun 21 - Aug 1'!$AP$20</f>
        <v>DO</v>
      </c>
      <c r="V208" s="32" t="str">
        <f>'Jun 21 - Aug 1'!$C$22</f>
        <v>D</v>
      </c>
      <c r="W208" s="34">
        <f>'Jun 21 - Aug 1'!$AP$22</f>
        <v>1</v>
      </c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</row>
    <row r="209" spans="1:77" x14ac:dyDescent="0.35">
      <c r="A209" s="33">
        <f t="shared" si="4"/>
        <v>44042</v>
      </c>
      <c r="B209" s="32">
        <f>'Jun 21 - Aug 1'!$C$24</f>
        <v>233</v>
      </c>
      <c r="C209" s="32" t="str">
        <f>'Jun 21 - Aug 1'!$AQ$24</f>
        <v>DO</v>
      </c>
      <c r="D209" s="32">
        <f>'Jun 21 - Aug 1'!$C$4</f>
        <v>1189</v>
      </c>
      <c r="E209" s="32" t="str">
        <f>'Jun 21 - Aug 1'!$AQ$4</f>
        <v>ATW</v>
      </c>
      <c r="F209" s="32">
        <f>'Jun 21 - Aug 1'!$C$6</f>
        <v>1039</v>
      </c>
      <c r="G209" s="32" t="str">
        <f>'Jun 21 - Aug 1'!$AQ$6</f>
        <v>DO</v>
      </c>
      <c r="H209" s="32">
        <f>'Jun 21 - Aug 1'!$C$8</f>
        <v>647</v>
      </c>
      <c r="I209" s="32" t="str">
        <f>'Jun 21 - Aug 1'!$AQ$8</f>
        <v>7A</v>
      </c>
      <c r="J209" s="32">
        <f>'Jun 21 - Aug 1'!$C$10</f>
        <v>380</v>
      </c>
      <c r="K209" s="32" t="str">
        <f>'Jun 21 - Aug 1'!$AQ$10</f>
        <v>ATW</v>
      </c>
      <c r="L209" s="32">
        <f>'Jun 21 - Aug 1'!$C$12</f>
        <v>1241</v>
      </c>
      <c r="M209" s="32" t="str">
        <f>'Jun 21 - Aug 1'!$AQ$12</f>
        <v>4P</v>
      </c>
      <c r="N209" s="32">
        <f>'Jun 21 - Aug 1'!$C$14</f>
        <v>658</v>
      </c>
      <c r="O209" s="32" t="str">
        <f>'Jun 21 - Aug 1'!$AQ$14</f>
        <v>5P</v>
      </c>
      <c r="P209" s="32">
        <f>'Jun 21 - Aug 1'!$C$16</f>
        <v>761</v>
      </c>
      <c r="Q209" s="32" t="str">
        <f>'Jun 21 - Aug 1'!$AQ$16</f>
        <v>DO</v>
      </c>
      <c r="R209" s="32">
        <f>'Jun 21 - Aug 1'!$C$18</f>
        <v>983</v>
      </c>
      <c r="S209" s="32" t="str">
        <f>'Jun 21 - Aug 1'!$AQ$18</f>
        <v>5A</v>
      </c>
      <c r="T209" s="32">
        <f>'Jun 21 - Aug 1'!$C$20</f>
        <v>988</v>
      </c>
      <c r="U209" s="32" t="str">
        <f>'Jun 21 - Aug 1'!$AQ$20</f>
        <v>DO</v>
      </c>
      <c r="V209" s="32" t="str">
        <f>'Jun 21 - Aug 1'!$C$22</f>
        <v>D</v>
      </c>
      <c r="W209" s="34">
        <f>'Jun 21 - Aug 1'!$AQ$22</f>
        <v>1</v>
      </c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</row>
    <row r="210" spans="1:77" x14ac:dyDescent="0.35">
      <c r="A210" s="33">
        <f t="shared" si="4"/>
        <v>44043</v>
      </c>
      <c r="B210" s="32">
        <f>'Jun 21 - Aug 1'!$C$24</f>
        <v>233</v>
      </c>
      <c r="C210" s="32" t="str">
        <f>'Jun 21 - Aug 1'!$AR$24</f>
        <v>DO</v>
      </c>
      <c r="D210" s="32">
        <f>'Jun 21 - Aug 1'!$C$4</f>
        <v>1189</v>
      </c>
      <c r="E210" s="32" t="str">
        <f>'Jun 21 - Aug 1'!$AR$4</f>
        <v>DO</v>
      </c>
      <c r="F210" s="32">
        <f>'Jun 21 - Aug 1'!$C$6</f>
        <v>1039</v>
      </c>
      <c r="G210" s="32" t="str">
        <f>'Jun 21 - Aug 1'!$AR$6</f>
        <v>5P</v>
      </c>
      <c r="H210" s="32">
        <f>'Jun 21 - Aug 1'!$C$8</f>
        <v>647</v>
      </c>
      <c r="I210" s="32" t="str">
        <f>'Jun 21 - Aug 1'!$AR$8</f>
        <v>7A</v>
      </c>
      <c r="J210" s="32">
        <f>'Jun 21 - Aug 1'!$C$10</f>
        <v>380</v>
      </c>
      <c r="K210" s="32" t="str">
        <f>'Jun 21 - Aug 1'!$AR$10</f>
        <v>DO</v>
      </c>
      <c r="L210" s="32">
        <f>'Jun 21 - Aug 1'!$C$12</f>
        <v>1241</v>
      </c>
      <c r="M210" s="32" t="str">
        <f>'Jun 21 - Aug 1'!$AR$12</f>
        <v>DO</v>
      </c>
      <c r="N210" s="32">
        <f>'Jun 21 - Aug 1'!$C$14</f>
        <v>658</v>
      </c>
      <c r="O210" s="32" t="str">
        <f>'Jun 21 - Aug 1'!$AR$14</f>
        <v>DO</v>
      </c>
      <c r="P210" s="32">
        <f>'Jun 21 - Aug 1'!$C$16</f>
        <v>761</v>
      </c>
      <c r="Q210" s="32" t="str">
        <f>'Jun 21 - Aug 1'!$AR$16</f>
        <v>4P</v>
      </c>
      <c r="R210" s="32">
        <f>'Jun 21 - Aug 1'!$C$18</f>
        <v>983</v>
      </c>
      <c r="S210" s="32" t="str">
        <f>'Jun 21 - Aug 1'!$AR$18</f>
        <v>DO</v>
      </c>
      <c r="T210" s="32">
        <f>'Jun 21 - Aug 1'!$C$20</f>
        <v>988</v>
      </c>
      <c r="U210" s="32" t="str">
        <f>'Jun 21 - Aug 1'!$AR$20</f>
        <v>5A</v>
      </c>
      <c r="V210" s="32" t="str">
        <f>'Jun 21 - Aug 1'!$C$22</f>
        <v>D</v>
      </c>
      <c r="W210" s="34">
        <f>'Jun 21 - Aug 1'!$AR$22</f>
        <v>2</v>
      </c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</row>
    <row r="211" spans="1:77" x14ac:dyDescent="0.35">
      <c r="A211" s="33">
        <f t="shared" si="4"/>
        <v>44044</v>
      </c>
      <c r="B211" s="32">
        <f>'Jun 21 - Aug 1'!$C$24</f>
        <v>233</v>
      </c>
      <c r="C211" s="32" t="str">
        <f>'Jun 21 - Aug 1'!$AS$24</f>
        <v>DO</v>
      </c>
      <c r="D211" s="32">
        <f>'Jun 21 - Aug 1'!$C$4</f>
        <v>1189</v>
      </c>
      <c r="E211" s="32" t="str">
        <f>'Jun 21 - Aug 1'!$AS$4</f>
        <v>DO</v>
      </c>
      <c r="F211" s="32">
        <f>'Jun 21 - Aug 1'!$C$6</f>
        <v>1039</v>
      </c>
      <c r="G211" s="32" t="str">
        <f>'Jun 21 - Aug 1'!$AS$6</f>
        <v>5P</v>
      </c>
      <c r="H211" s="32">
        <f>'Jun 21 - Aug 1'!$C$8</f>
        <v>647</v>
      </c>
      <c r="I211" s="32" t="str">
        <f>'Jun 21 - Aug 1'!$AS$8</f>
        <v>11A</v>
      </c>
      <c r="J211" s="32">
        <f>'Jun 21 - Aug 1'!$C$10</f>
        <v>380</v>
      </c>
      <c r="K211" s="32" t="str">
        <f>'Jun 21 - Aug 1'!$AS$10</f>
        <v>DO</v>
      </c>
      <c r="L211" s="32">
        <f>'Jun 21 - Aug 1'!$C$12</f>
        <v>1241</v>
      </c>
      <c r="M211" s="32" t="str">
        <f>'Jun 21 - Aug 1'!$AS$12</f>
        <v>DO</v>
      </c>
      <c r="N211" s="32">
        <f>'Jun 21 - Aug 1'!$C$14</f>
        <v>658</v>
      </c>
      <c r="O211" s="32" t="str">
        <f>'Jun 21 - Aug 1'!$AS$14</f>
        <v>DO</v>
      </c>
      <c r="P211" s="32">
        <f>'Jun 21 - Aug 1'!$C$16</f>
        <v>761</v>
      </c>
      <c r="Q211" s="32" t="str">
        <f>'Jun 21 - Aug 1'!$AS$16</f>
        <v>5P</v>
      </c>
      <c r="R211" s="32">
        <f>'Jun 21 - Aug 1'!$C$18</f>
        <v>983</v>
      </c>
      <c r="S211" s="32" t="str">
        <f>'Jun 21 - Aug 1'!$AS$18</f>
        <v>DO</v>
      </c>
      <c r="T211" s="32">
        <f>'Jun 21 - Aug 1'!$C$20</f>
        <v>988</v>
      </c>
      <c r="U211" s="32" t="str">
        <f>'Jun 21 - Aug 1'!$AS$20</f>
        <v>5A</v>
      </c>
      <c r="V211" s="32" t="str">
        <f>'Jun 21 - Aug 1'!$C$22</f>
        <v>D</v>
      </c>
      <c r="W211" s="34">
        <f>'Jun 21 - Aug 1'!$AS$22</f>
        <v>1.5</v>
      </c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</row>
    <row r="212" spans="1:77" s="38" customFormat="1" x14ac:dyDescent="0.35">
      <c r="A212" s="35">
        <f>A211+1</f>
        <v>44045</v>
      </c>
      <c r="B212" s="36">
        <f>'Aug 2 - Sep 12'!$C$24</f>
        <v>233</v>
      </c>
      <c r="C212" s="36" t="str">
        <f>'Jun 21 - Aug 1'!$D$24</f>
        <v>DO</v>
      </c>
      <c r="D212" s="36">
        <f>'Aug 2 - Sep 12'!$C$4</f>
        <v>988</v>
      </c>
      <c r="E212" s="36" t="str">
        <f>'Aug 2 - Sep 12'!$D$4</f>
        <v>5A</v>
      </c>
      <c r="F212" s="36">
        <f>'Aug 2 - Sep 12'!$C$6</f>
        <v>1189</v>
      </c>
      <c r="G212" s="36" t="str">
        <f>'Aug 2 - Sep 12'!$D$6</f>
        <v>DO</v>
      </c>
      <c r="H212" s="36">
        <f>'Aug 2 - Sep 12'!$C$8</f>
        <v>1039</v>
      </c>
      <c r="I212" s="36" t="str">
        <f>'Aug 2 - Sep 12'!$D$8</f>
        <v>5P</v>
      </c>
      <c r="J212" s="36">
        <f>'Aug 2 - Sep 12'!$C$10</f>
        <v>647</v>
      </c>
      <c r="K212" s="36" t="str">
        <f>'Aug 2 - Sep 12'!$D$10</f>
        <v>DO</v>
      </c>
      <c r="L212" s="36">
        <f>'Aug 2 - Sep 12'!$C$12</f>
        <v>380</v>
      </c>
      <c r="M212" s="36" t="str">
        <f>'Aug 2 - Sep 12'!$D$12</f>
        <v>7A</v>
      </c>
      <c r="N212" s="36">
        <f>'Aug 2 - Sep 12'!$C$14</f>
        <v>1241</v>
      </c>
      <c r="O212" s="36" t="str">
        <f>'Aug 2 - Sep 12'!$D$14</f>
        <v>4P</v>
      </c>
      <c r="P212" s="36">
        <f>'Aug 2 - Sep 12'!$C$16</f>
        <v>658</v>
      </c>
      <c r="Q212" s="36" t="str">
        <f>'Aug 2 - Sep 12'!$D$16</f>
        <v>DO</v>
      </c>
      <c r="R212" s="36">
        <f>'Aug 2 - Sep 12'!$C$18</f>
        <v>761</v>
      </c>
      <c r="S212" s="36" t="str">
        <f>'Aug 2 - Sep 12'!$D$18</f>
        <v>3P</v>
      </c>
      <c r="T212" s="36">
        <f>'Aug 2 - Sep 12'!$C$20</f>
        <v>983</v>
      </c>
      <c r="U212" s="36" t="str">
        <f>'Aug 2 - Sep 12'!$D$20</f>
        <v>DO</v>
      </c>
      <c r="V212" s="36" t="str">
        <f>'Aug 2 - Sep 12'!$C$22</f>
        <v>D</v>
      </c>
      <c r="W212" s="37">
        <f>'Aug 2 - Sep 12'!$D$22</f>
        <v>2</v>
      </c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7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7"/>
    </row>
    <row r="213" spans="1:77" x14ac:dyDescent="0.35">
      <c r="A213" s="33">
        <f>A212+1</f>
        <v>44046</v>
      </c>
      <c r="B213" s="32">
        <f>'Aug 2 - Sep 12'!$C$24</f>
        <v>233</v>
      </c>
      <c r="C213" s="32" t="str">
        <f>'Aug 2 - Sep 12'!$E$25</f>
        <v>LV</v>
      </c>
      <c r="D213" s="32">
        <f>'Aug 2 - Sep 12'!$C$4</f>
        <v>988</v>
      </c>
      <c r="E213" s="32" t="str">
        <f>'Aug 2 - Sep 12'!$E$4</f>
        <v>5A</v>
      </c>
      <c r="F213" s="32">
        <f>'Aug 2 - Sep 12'!$C$6</f>
        <v>1189</v>
      </c>
      <c r="G213" s="32" t="str">
        <f>'Aug 2 - Sep 12'!$E$6</f>
        <v>DO</v>
      </c>
      <c r="H213" s="32">
        <f>'Aug 2 - Sep 12'!$C$8</f>
        <v>1039</v>
      </c>
      <c r="I213" s="32" t="str">
        <f>'Aug 2 - Sep 12'!$E$8</f>
        <v>5P</v>
      </c>
      <c r="J213" s="32">
        <f>'Aug 2 - Sep 12'!$C$10</f>
        <v>647</v>
      </c>
      <c r="K213" s="32" t="str">
        <f>'Aug 2 - Sep 12'!$E$10</f>
        <v>DO</v>
      </c>
      <c r="L213" s="32">
        <f>'Aug 2 - Sep 12'!$C$12</f>
        <v>380</v>
      </c>
      <c r="M213" s="32" t="str">
        <f>'Aug 2 - Sep 12'!$E$12</f>
        <v>7A</v>
      </c>
      <c r="N213" s="32">
        <f>'Aug 2 - Sep 12'!$C$14</f>
        <v>1241</v>
      </c>
      <c r="O213" s="32" t="str">
        <f>'Aug 2 - Sep 12'!$E$14</f>
        <v>4P</v>
      </c>
      <c r="P213" s="32">
        <f>'Aug 2 - Sep 12'!$C$16</f>
        <v>658</v>
      </c>
      <c r="Q213" s="32" t="str">
        <f>'Aug 2 - Sep 12'!$E$16</f>
        <v>DO</v>
      </c>
      <c r="R213" s="32">
        <f>'Aug 2 - Sep 12'!$C$18</f>
        <v>761</v>
      </c>
      <c r="S213" s="32" t="str">
        <f>'Aug 2 - Sep 12'!$E$18</f>
        <v>DO</v>
      </c>
      <c r="T213" s="32">
        <f>'Aug 2 - Sep 12'!$C$20</f>
        <v>983</v>
      </c>
      <c r="U213" s="32" t="str">
        <f>'Aug 2 - Sep 12'!$E$20</f>
        <v>DO</v>
      </c>
      <c r="V213" s="32" t="str">
        <f>'Aug 2 - Sep 12'!$C$22</f>
        <v>D</v>
      </c>
      <c r="W213" s="34">
        <f>'Aug 2 - Sep 12'!$E$22</f>
        <v>2</v>
      </c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</row>
    <row r="214" spans="1:77" x14ac:dyDescent="0.35">
      <c r="A214" s="33">
        <f t="shared" ref="A214:A253" si="5">A213+1</f>
        <v>44047</v>
      </c>
      <c r="B214" s="32">
        <f>'Aug 2 - Sep 12'!$C$24</f>
        <v>233</v>
      </c>
      <c r="C214" s="32" t="str">
        <f>'Aug 2 - Sep 12'!$F$25</f>
        <v>LV</v>
      </c>
      <c r="D214" s="32">
        <f>'Aug 2 - Sep 12'!$C$4</f>
        <v>988</v>
      </c>
      <c r="E214" s="32" t="str">
        <f>'Aug 2 - Sep 12'!$F$4</f>
        <v>DO</v>
      </c>
      <c r="F214" s="32">
        <f>'Aug 2 - Sep 12'!$C$6</f>
        <v>1189</v>
      </c>
      <c r="G214" s="32" t="str">
        <f>'Aug 2 - Sep 12'!$F$6</f>
        <v>4P</v>
      </c>
      <c r="H214" s="32">
        <f>'Aug 2 - Sep 12'!$C$8</f>
        <v>1039</v>
      </c>
      <c r="I214" s="32" t="str">
        <f>'Aug 2 - Sep 12'!$F$8</f>
        <v>DO</v>
      </c>
      <c r="J214" s="32">
        <f>'Aug 2 - Sep 12'!$C$10</f>
        <v>647</v>
      </c>
      <c r="K214" s="32" t="str">
        <f>'Aug 2 - Sep 12'!$F$10</f>
        <v>5A</v>
      </c>
      <c r="L214" s="32">
        <f>'Aug 2 - Sep 12'!$C$12</f>
        <v>380</v>
      </c>
      <c r="M214" s="32" t="str">
        <f>'Aug 2 - Sep 12'!$F$12</f>
        <v>DO</v>
      </c>
      <c r="N214" s="32">
        <f>'Aug 2 - Sep 12'!$C$14</f>
        <v>1241</v>
      </c>
      <c r="O214" s="32" t="str">
        <f>'Aug 2 - Sep 12'!$F$14</f>
        <v>4P</v>
      </c>
      <c r="P214" s="32">
        <f>'Aug 2 - Sep 12'!$C$16</f>
        <v>658</v>
      </c>
      <c r="Q214" s="32" t="str">
        <f>'Aug 2 - Sep 12'!$F$16</f>
        <v>ATW</v>
      </c>
      <c r="R214" s="32">
        <f>'Aug 2 - Sep 12'!$C$18</f>
        <v>761</v>
      </c>
      <c r="S214" s="32" t="str">
        <f>'Aug 2 - Sep 12'!$F$18</f>
        <v>11A</v>
      </c>
      <c r="T214" s="32">
        <f>'Aug 2 - Sep 12'!$C$20</f>
        <v>983</v>
      </c>
      <c r="U214" s="32" t="str">
        <f>'Aug 2 - Sep 12'!$F$20</f>
        <v>7A</v>
      </c>
      <c r="V214" s="32" t="str">
        <f>'Aug 2 - Sep 12'!$C$22</f>
        <v>D</v>
      </c>
      <c r="W214" s="34">
        <f>'Aug 2 - Sep 12'!$F$22</f>
        <v>2</v>
      </c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</row>
    <row r="215" spans="1:77" x14ac:dyDescent="0.35">
      <c r="A215" s="33">
        <f t="shared" si="5"/>
        <v>44048</v>
      </c>
      <c r="B215" s="32">
        <f>'Aug 2 - Sep 12'!$C$24</f>
        <v>233</v>
      </c>
      <c r="C215" s="32" t="str">
        <f>'Aug 2 - Sep 12'!$G$25</f>
        <v>LV</v>
      </c>
      <c r="D215" s="32">
        <f>'Aug 2 - Sep 12'!$C$4</f>
        <v>988</v>
      </c>
      <c r="E215" s="32" t="str">
        <f>'Aug 2 - Sep 12'!$G$4</f>
        <v>4P</v>
      </c>
      <c r="F215" s="32">
        <f>'Aug 2 - Sep 12'!$C$6</f>
        <v>1189</v>
      </c>
      <c r="G215" s="32" t="str">
        <f>'Aug 2 - Sep 12'!$G$6</f>
        <v>DO</v>
      </c>
      <c r="H215" s="32">
        <f>'Aug 2 - Sep 12'!$C$8</f>
        <v>1039</v>
      </c>
      <c r="I215" s="32" t="str">
        <f>'Aug 2 - Sep 12'!$G$8</f>
        <v>DO</v>
      </c>
      <c r="J215" s="32">
        <f>'Aug 2 - Sep 12'!$C$10</f>
        <v>647</v>
      </c>
      <c r="K215" s="32" t="str">
        <f>'Aug 2 - Sep 12'!$G$10</f>
        <v>5A</v>
      </c>
      <c r="L215" s="32">
        <f>'Aug 2 - Sep 12'!$C$12</f>
        <v>380</v>
      </c>
      <c r="M215" s="32" t="str">
        <f>'Aug 2 - Sep 12'!$G$12</f>
        <v>ATW</v>
      </c>
      <c r="N215" s="32">
        <f>'Aug 2 - Sep 12'!$C$14</f>
        <v>1241</v>
      </c>
      <c r="O215" s="32" t="str">
        <f>'Aug 2 - Sep 12'!$G$14</f>
        <v>DO</v>
      </c>
      <c r="P215" s="32">
        <f>'Aug 2 - Sep 12'!$C$16</f>
        <v>658</v>
      </c>
      <c r="Q215" s="32" t="str">
        <f>'Aug 2 - Sep 12'!$G$16</f>
        <v>ATW</v>
      </c>
      <c r="R215" s="32">
        <f>'Aug 2 - Sep 12'!$C$18</f>
        <v>761</v>
      </c>
      <c r="S215" s="32" t="str">
        <f>'Aug 2 - Sep 12'!$G$18</f>
        <v>11A</v>
      </c>
      <c r="T215" s="32">
        <f>'Aug 2 - Sep 12'!$C$20</f>
        <v>983</v>
      </c>
      <c r="U215" s="32" t="str">
        <f>'Aug 2 - Sep 12'!$G$20</f>
        <v>7A</v>
      </c>
      <c r="V215" s="32" t="str">
        <f>'Aug 2 - Sep 12'!$C$22</f>
        <v>D</v>
      </c>
      <c r="W215" s="34">
        <f>'Aug 2 - Sep 12'!$G$22</f>
        <v>2</v>
      </c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</row>
    <row r="216" spans="1:77" x14ac:dyDescent="0.35">
      <c r="A216" s="33">
        <f t="shared" si="5"/>
        <v>44049</v>
      </c>
      <c r="B216" s="32">
        <f>'Aug 2 - Sep 12'!$C$24</f>
        <v>233</v>
      </c>
      <c r="C216" s="32" t="str">
        <f>'Aug 2 - Sep 12'!$H$25</f>
        <v>LV</v>
      </c>
      <c r="D216" s="32">
        <f>'Aug 2 - Sep 12'!$C$4</f>
        <v>988</v>
      </c>
      <c r="E216" s="32" t="str">
        <f>'Aug 2 - Sep 12'!$H$4</f>
        <v>DO</v>
      </c>
      <c r="F216" s="32">
        <f>'Aug 2 - Sep 12'!$C$6</f>
        <v>1189</v>
      </c>
      <c r="G216" s="32" t="str">
        <f>'Aug 2 - Sep 12'!$H$6</f>
        <v>4P</v>
      </c>
      <c r="H216" s="32">
        <f>'Aug 2 - Sep 12'!$C$8</f>
        <v>1039</v>
      </c>
      <c r="I216" s="32" t="str">
        <f>'Aug 2 - Sep 12'!$H$8</f>
        <v>7A</v>
      </c>
      <c r="J216" s="32">
        <f>'Aug 2 - Sep 12'!$C$10</f>
        <v>647</v>
      </c>
      <c r="K216" s="32" t="str">
        <f>'Aug 2 - Sep 12'!$H$10</f>
        <v>DO</v>
      </c>
      <c r="L216" s="32">
        <f>'Aug 2 - Sep 12'!$C$12</f>
        <v>380</v>
      </c>
      <c r="M216" s="32" t="str">
        <f>'Aug 2 - Sep 12'!$H$12</f>
        <v>DO</v>
      </c>
      <c r="N216" s="32">
        <f>'Aug 2 - Sep 12'!$C$14</f>
        <v>1241</v>
      </c>
      <c r="O216" s="32" t="str">
        <f>'Aug 2 - Sep 12'!$H$14</f>
        <v>DO</v>
      </c>
      <c r="P216" s="32">
        <f>'Aug 2 - Sep 12'!$C$16</f>
        <v>658</v>
      </c>
      <c r="Q216" s="32" t="str">
        <f>'Aug 2 - Sep 12'!$H$16</f>
        <v>DO</v>
      </c>
      <c r="R216" s="32">
        <f>'Aug 2 - Sep 12'!$C$18</f>
        <v>761</v>
      </c>
      <c r="S216" s="32" t="str">
        <f>'Aug 2 - Sep 12'!$H$18</f>
        <v>DO</v>
      </c>
      <c r="T216" s="32">
        <f>'Aug 2 - Sep 12'!$C$20</f>
        <v>983</v>
      </c>
      <c r="U216" s="32" t="str">
        <f>'Aug 2 - Sep 12'!$H$20</f>
        <v>6A</v>
      </c>
      <c r="V216" s="32" t="str">
        <f>'Aug 2 - Sep 12'!$C$22</f>
        <v>D</v>
      </c>
      <c r="W216" s="34">
        <f>'Aug 2 - Sep 12'!$H$22</f>
        <v>2</v>
      </c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</row>
    <row r="217" spans="1:77" x14ac:dyDescent="0.35">
      <c r="A217" s="33">
        <f t="shared" si="5"/>
        <v>44050</v>
      </c>
      <c r="B217" s="32">
        <f>'Aug 2 - Sep 12'!$C$24</f>
        <v>233</v>
      </c>
      <c r="C217" s="32" t="str">
        <f>'Aug 2 - Sep 12'!$I$25</f>
        <v>LV</v>
      </c>
      <c r="D217" s="32">
        <f>'Aug 2 - Sep 12'!$C$4</f>
        <v>988</v>
      </c>
      <c r="E217" s="32" t="str">
        <f>'Aug 2 - Sep 12'!$I$4</f>
        <v>7A</v>
      </c>
      <c r="F217" s="32">
        <f>'Aug 2 - Sep 12'!$C$6</f>
        <v>1189</v>
      </c>
      <c r="G217" s="32" t="str">
        <f>'Aug 2 - Sep 12'!$I$6</f>
        <v>5P</v>
      </c>
      <c r="H217" s="32">
        <f>'Aug 2 - Sep 12'!$C$8</f>
        <v>1039</v>
      </c>
      <c r="I217" s="32" t="str">
        <f>'Aug 2 - Sep 12'!$I$8</f>
        <v>7A</v>
      </c>
      <c r="J217" s="32">
        <f>'Aug 2 - Sep 12'!$C$10</f>
        <v>647</v>
      </c>
      <c r="K217" s="32" t="str">
        <f>'Aug 2 - Sep 12'!$I$10</f>
        <v>5A</v>
      </c>
      <c r="L217" s="32">
        <f>'Aug 2 - Sep 12'!$C$12</f>
        <v>380</v>
      </c>
      <c r="M217" s="32" t="str">
        <f>'Aug 2 - Sep 12'!$I$12</f>
        <v>7A</v>
      </c>
      <c r="N217" s="32">
        <f>'Aug 2 - Sep 12'!$C$14</f>
        <v>1241</v>
      </c>
      <c r="O217" s="32" t="str">
        <f>'Aug 2 - Sep 12'!$I$14</f>
        <v>7.5A</v>
      </c>
      <c r="P217" s="32">
        <f>'Aug 2 - Sep 12'!$C$16</f>
        <v>658</v>
      </c>
      <c r="Q217" s="32" t="str">
        <f>'Aug 2 - Sep 12'!$I$16</f>
        <v>3P</v>
      </c>
      <c r="R217" s="32">
        <f>'Aug 2 - Sep 12'!$C$18</f>
        <v>761</v>
      </c>
      <c r="S217" s="32" t="str">
        <f>'Aug 2 - Sep 12'!$I$18</f>
        <v>5A</v>
      </c>
      <c r="T217" s="32">
        <f>'Aug 2 - Sep 12'!$C$20</f>
        <v>983</v>
      </c>
      <c r="U217" s="32" t="str">
        <f>'Aug 2 - Sep 12'!$I$20</f>
        <v>DO</v>
      </c>
      <c r="V217" s="32" t="str">
        <f>'Aug 2 - Sep 12'!$C$22</f>
        <v>D</v>
      </c>
      <c r="W217" s="34">
        <f>'Aug 2 - Sep 12'!$I$22</f>
        <v>3</v>
      </c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</row>
    <row r="218" spans="1:77" x14ac:dyDescent="0.35">
      <c r="A218" s="33">
        <f t="shared" si="5"/>
        <v>44051</v>
      </c>
      <c r="B218" s="32">
        <f>'Aug 2 - Sep 12'!$C$24</f>
        <v>233</v>
      </c>
      <c r="C218" s="32" t="str">
        <f>'Aug 2 - Sep 12'!$J$25</f>
        <v>LV</v>
      </c>
      <c r="D218" s="32">
        <f>'Aug 2 - Sep 12'!$C$4</f>
        <v>988</v>
      </c>
      <c r="E218" s="32" t="str">
        <f>'Aug 2 - Sep 12'!$J$4</f>
        <v>DO</v>
      </c>
      <c r="F218" s="32">
        <f>'Aug 2 - Sep 12'!$C$6</f>
        <v>1189</v>
      </c>
      <c r="G218" s="32" t="str">
        <f>'Aug 2 - Sep 12'!$J$6</f>
        <v>5P</v>
      </c>
      <c r="H218" s="32">
        <f>'Aug 2 - Sep 12'!$C$8</f>
        <v>1039</v>
      </c>
      <c r="I218" s="32" t="str">
        <f>'Aug 2 - Sep 12'!$J$8</f>
        <v>DO</v>
      </c>
      <c r="J218" s="32">
        <f>'Aug 2 - Sep 12'!$C$10</f>
        <v>647</v>
      </c>
      <c r="K218" s="32" t="str">
        <f>'Aug 2 - Sep 12'!$J$10</f>
        <v>5A</v>
      </c>
      <c r="L218" s="32">
        <f>'Aug 2 - Sep 12'!$C$12</f>
        <v>380</v>
      </c>
      <c r="M218" s="32" t="str">
        <f>'Aug 2 - Sep 12'!$J$12</f>
        <v>DO</v>
      </c>
      <c r="N218" s="32">
        <f>'Aug 2 - Sep 12'!$C$14</f>
        <v>1241</v>
      </c>
      <c r="O218" s="32" t="str">
        <f>'Aug 2 - Sep 12'!$J$14</f>
        <v>DO</v>
      </c>
      <c r="P218" s="32">
        <f>'Aug 2 - Sep 12'!$C$16</f>
        <v>658</v>
      </c>
      <c r="Q218" s="32" t="str">
        <f>'Aug 2 - Sep 12'!$J$16</f>
        <v>4P</v>
      </c>
      <c r="R218" s="32">
        <f>'Aug 2 - Sep 12'!$C$18</f>
        <v>761</v>
      </c>
      <c r="S218" s="32" t="str">
        <f>'Aug 2 - Sep 12'!$J$18</f>
        <v>DO</v>
      </c>
      <c r="T218" s="32">
        <f>'Aug 2 - Sep 12'!$C$20</f>
        <v>983</v>
      </c>
      <c r="U218" s="32" t="str">
        <f>'Aug 2 - Sep 12'!$J$20</f>
        <v>7A</v>
      </c>
      <c r="V218" s="32" t="str">
        <f>'Aug 2 - Sep 12'!$C$22</f>
        <v>D</v>
      </c>
      <c r="W218" s="34">
        <f>'Aug 2 - Sep 12'!$J$22</f>
        <v>2</v>
      </c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</row>
    <row r="219" spans="1:77" x14ac:dyDescent="0.35">
      <c r="A219" s="33">
        <f t="shared" si="5"/>
        <v>44052</v>
      </c>
      <c r="B219" s="32">
        <f>'Aug 2 - Sep 12'!$C$24</f>
        <v>233</v>
      </c>
      <c r="C219" s="32" t="str">
        <f>'Aug 2 - Sep 12'!$K$25</f>
        <v>LV</v>
      </c>
      <c r="D219" s="32">
        <f>'Aug 2 - Sep 12'!$C$4</f>
        <v>988</v>
      </c>
      <c r="E219" s="32" t="str">
        <f>'Aug 2 - Sep 12'!$K$4</f>
        <v>DO</v>
      </c>
      <c r="F219" s="32">
        <f>'Aug 2 - Sep 12'!$C$6</f>
        <v>1189</v>
      </c>
      <c r="G219" s="32" t="str">
        <f>'Aug 2 - Sep 12'!$K$6</f>
        <v>5P</v>
      </c>
      <c r="H219" s="32">
        <f>'Aug 2 - Sep 12'!$C$8</f>
        <v>1039</v>
      </c>
      <c r="I219" s="32" t="str">
        <f>'Aug 2 - Sep 12'!$K$8</f>
        <v>DO</v>
      </c>
      <c r="J219" s="32">
        <f>'Aug 2 - Sep 12'!$C$10</f>
        <v>647</v>
      </c>
      <c r="K219" s="32" t="str">
        <f>'Aug 2 - Sep 12'!$K$10</f>
        <v>5A</v>
      </c>
      <c r="L219" s="32">
        <f>'Aug 2 - Sep 12'!$C$12</f>
        <v>380</v>
      </c>
      <c r="M219" s="32" t="str">
        <f>'Aug 2 - Sep 12'!$K$12</f>
        <v>DO</v>
      </c>
      <c r="N219" s="32">
        <f>'Aug 2 - Sep 12'!$C$14</f>
        <v>1241</v>
      </c>
      <c r="O219" s="32" t="str">
        <f>'Aug 2 - Sep 12'!$K$14</f>
        <v>DO</v>
      </c>
      <c r="P219" s="32">
        <f>'Aug 2 - Sep 12'!$C$16</f>
        <v>658</v>
      </c>
      <c r="Q219" s="32" t="str">
        <f>'Aug 2 - Sep 12'!$K$16</f>
        <v>4P</v>
      </c>
      <c r="R219" s="32">
        <f>'Aug 2 - Sep 12'!$C$18</f>
        <v>761</v>
      </c>
      <c r="S219" s="32" t="str">
        <f>'Aug 2 - Sep 12'!$K$18</f>
        <v>DO</v>
      </c>
      <c r="T219" s="32">
        <f>'Aug 2 - Sep 12'!$C$20</f>
        <v>983</v>
      </c>
      <c r="U219" s="32" t="str">
        <f>'Aug 2 - Sep 12'!$K$20</f>
        <v>7A</v>
      </c>
      <c r="V219" s="32" t="str">
        <f>'Aug 2 - Sep 12'!$C$22</f>
        <v>D</v>
      </c>
      <c r="W219" s="34">
        <f>'Aug 2 - Sep 12'!$K$22</f>
        <v>2</v>
      </c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</row>
    <row r="220" spans="1:77" x14ac:dyDescent="0.35">
      <c r="A220" s="33">
        <f t="shared" si="5"/>
        <v>44053</v>
      </c>
      <c r="B220" s="32">
        <f>'Aug 2 - Sep 12'!$C$24</f>
        <v>233</v>
      </c>
      <c r="C220" s="32" t="str">
        <f>'Aug 2 - Sep 12'!$L$25</f>
        <v>LV</v>
      </c>
      <c r="D220" s="32">
        <f>'Aug 2 - Sep 12'!$C$4</f>
        <v>988</v>
      </c>
      <c r="E220" s="32" t="str">
        <f>'Aug 2 - Sep 12'!$L$4</f>
        <v>DO</v>
      </c>
      <c r="F220" s="32">
        <f>'Aug 2 - Sep 12'!$C$6</f>
        <v>1189</v>
      </c>
      <c r="G220" s="32" t="str">
        <f>'Aug 2 - Sep 12'!$L$6</f>
        <v>5P</v>
      </c>
      <c r="H220" s="32">
        <f>'Aug 2 - Sep 12'!$C$8</f>
        <v>1039</v>
      </c>
      <c r="I220" s="32" t="str">
        <f>'Aug 2 - Sep 12'!$L$8</f>
        <v>DO</v>
      </c>
      <c r="J220" s="32">
        <f>'Aug 2 - Sep 12'!$C$10</f>
        <v>647</v>
      </c>
      <c r="K220" s="32" t="str">
        <f>'Aug 2 - Sep 12'!$L$10</f>
        <v>5A</v>
      </c>
      <c r="L220" s="32">
        <f>'Aug 2 - Sep 12'!$C$12</f>
        <v>380</v>
      </c>
      <c r="M220" s="32" t="str">
        <f>'Aug 2 - Sep 12'!$L$12</f>
        <v>7A</v>
      </c>
      <c r="N220" s="32">
        <f>'Aug 2 - Sep 12'!$C$14</f>
        <v>1241</v>
      </c>
      <c r="O220" s="32" t="str">
        <f>'Aug 2 - Sep 12'!$L$14</f>
        <v>DO</v>
      </c>
      <c r="P220" s="32">
        <f>'Aug 2 - Sep 12'!$C$16</f>
        <v>658</v>
      </c>
      <c r="Q220" s="32" t="str">
        <f>'Aug 2 - Sep 12'!$L$16</f>
        <v>4P</v>
      </c>
      <c r="R220" s="32">
        <f>'Aug 2 - Sep 12'!$C$18</f>
        <v>761</v>
      </c>
      <c r="S220" s="32" t="str">
        <f>'Aug 2 - Sep 12'!$L$18</f>
        <v>DO</v>
      </c>
      <c r="T220" s="32">
        <f>'Aug 2 - Sep 12'!$C$20</f>
        <v>983</v>
      </c>
      <c r="U220" s="32" t="str">
        <f>'Aug 2 - Sep 12'!$L$20</f>
        <v>7A</v>
      </c>
      <c r="V220" s="32" t="str">
        <f>'Aug 2 - Sep 12'!$C$22</f>
        <v>D</v>
      </c>
      <c r="W220" s="34">
        <f>'Aug 2 - Sep 12'!$L$22</f>
        <v>2</v>
      </c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</row>
    <row r="221" spans="1:77" x14ac:dyDescent="0.35">
      <c r="A221" s="33">
        <f t="shared" si="5"/>
        <v>44054</v>
      </c>
      <c r="B221" s="32">
        <f>'Aug 2 - Sep 12'!$C$24</f>
        <v>233</v>
      </c>
      <c r="C221" s="32" t="str">
        <f>'Aug 2 - Sep 12'!$M$25</f>
        <v>LV</v>
      </c>
      <c r="D221" s="32">
        <f>'Aug 2 - Sep 12'!$C$4</f>
        <v>988</v>
      </c>
      <c r="E221" s="32" t="str">
        <f>'Aug 2 - Sep 12'!$M$4</f>
        <v>5P</v>
      </c>
      <c r="F221" s="32">
        <f>'Aug 2 - Sep 12'!$C$6</f>
        <v>1189</v>
      </c>
      <c r="G221" s="32" t="str">
        <f>'Aug 2 - Sep 12'!$M$6</f>
        <v>DO</v>
      </c>
      <c r="H221" s="32">
        <f>'Aug 2 - Sep 12'!$C$8</f>
        <v>1039</v>
      </c>
      <c r="I221" s="32" t="str">
        <f>'Aug 2 - Sep 12'!$M$8</f>
        <v>7A</v>
      </c>
      <c r="J221" s="32">
        <f>'Aug 2 - Sep 12'!$C$10</f>
        <v>647</v>
      </c>
      <c r="K221" s="32" t="str">
        <f>'Aug 2 - Sep 12'!$M$10</f>
        <v>DO</v>
      </c>
      <c r="L221" s="32">
        <f>'Aug 2 - Sep 12'!$C$12</f>
        <v>380</v>
      </c>
      <c r="M221" s="32" t="str">
        <f>'Aug 2 - Sep 12'!$M$12</f>
        <v>7A</v>
      </c>
      <c r="N221" s="32">
        <f>'Aug 2 - Sep 12'!$C$14</f>
        <v>1241</v>
      </c>
      <c r="O221" s="32" t="str">
        <f>'Aug 2 - Sep 12'!$M$14</f>
        <v>3P</v>
      </c>
      <c r="P221" s="32">
        <f>'Aug 2 - Sep 12'!$C$16</f>
        <v>658</v>
      </c>
      <c r="Q221" s="32" t="str">
        <f>'Aug 2 - Sep 12'!$M$16</f>
        <v>DO</v>
      </c>
      <c r="R221" s="32">
        <f>'Aug 2 - Sep 12'!$C$18</f>
        <v>761</v>
      </c>
      <c r="S221" s="32" t="str">
        <f>'Aug 2 - Sep 12'!$M$18</f>
        <v>5A</v>
      </c>
      <c r="T221" s="32">
        <f>'Aug 2 - Sep 12'!$C$20</f>
        <v>983</v>
      </c>
      <c r="U221" s="32" t="str">
        <f>'Aug 2 - Sep 12'!$M$20</f>
        <v>DO</v>
      </c>
      <c r="V221" s="32" t="str">
        <f>'Aug 2 - Sep 12'!$C$22</f>
        <v>D</v>
      </c>
      <c r="W221" s="34">
        <f>'Aug 2 - Sep 12'!$M$22</f>
        <v>2</v>
      </c>
      <c r="BP221" s="31"/>
      <c r="BQ221" s="31"/>
      <c r="BR221" s="31"/>
      <c r="BS221" s="31"/>
      <c r="BT221" s="31"/>
      <c r="BU221" s="31"/>
      <c r="BV221" s="31"/>
      <c r="BW221" s="31"/>
      <c r="BX221" s="31"/>
      <c r="BY221" s="31"/>
    </row>
    <row r="222" spans="1:77" x14ac:dyDescent="0.35">
      <c r="A222" s="33">
        <f t="shared" si="5"/>
        <v>44055</v>
      </c>
      <c r="B222" s="32">
        <f>'Aug 2 - Sep 12'!$C$24</f>
        <v>233</v>
      </c>
      <c r="C222" s="32" t="str">
        <f>'Aug 2 - Sep 12'!$N$25</f>
        <v>LV</v>
      </c>
      <c r="D222" s="32">
        <f>'Aug 2 - Sep 12'!$C$4</f>
        <v>988</v>
      </c>
      <c r="E222" s="32" t="str">
        <f>'Aug 2 - Sep 12'!$N$4</f>
        <v>5P</v>
      </c>
      <c r="F222" s="32">
        <f>'Aug 2 - Sep 12'!$C$6</f>
        <v>1189</v>
      </c>
      <c r="G222" s="32" t="str">
        <f>'Aug 2 - Sep 12'!$N$6</f>
        <v>DO</v>
      </c>
      <c r="H222" s="32">
        <f>'Aug 2 - Sep 12'!$C$8</f>
        <v>1039</v>
      </c>
      <c r="I222" s="32" t="str">
        <f>'Aug 2 - Sep 12'!$N$8</f>
        <v>7A</v>
      </c>
      <c r="J222" s="32">
        <f>'Aug 2 - Sep 12'!$C$10</f>
        <v>647</v>
      </c>
      <c r="K222" s="32" t="str">
        <f>'Aug 2 - Sep 12'!$N$10</f>
        <v>DO</v>
      </c>
      <c r="L222" s="32">
        <f>'Aug 2 - Sep 12'!$C$12</f>
        <v>380</v>
      </c>
      <c r="M222" s="32" t="str">
        <f>'Aug 2 - Sep 12'!$N$12</f>
        <v>7A</v>
      </c>
      <c r="N222" s="32">
        <f>'Aug 2 - Sep 12'!$C$14</f>
        <v>1241</v>
      </c>
      <c r="O222" s="32" t="str">
        <f>'Aug 2 - Sep 12'!$N$14</f>
        <v>3P</v>
      </c>
      <c r="P222" s="32">
        <f>'Aug 2 - Sep 12'!$C$16</f>
        <v>658</v>
      </c>
      <c r="Q222" s="32" t="str">
        <f>'Aug 2 - Sep 12'!$N$16</f>
        <v>DO</v>
      </c>
      <c r="R222" s="32">
        <f>'Aug 2 - Sep 12'!$C$18</f>
        <v>761</v>
      </c>
      <c r="S222" s="32" t="str">
        <f>'Aug 2 - Sep 12'!$N$18</f>
        <v>5A</v>
      </c>
      <c r="T222" s="32">
        <f>'Aug 2 - Sep 12'!$C$20</f>
        <v>983</v>
      </c>
      <c r="U222" s="32" t="str">
        <f>'Aug 2 - Sep 12'!$N$20</f>
        <v>DO</v>
      </c>
      <c r="V222" s="32" t="str">
        <f>'Aug 2 - Sep 12'!$C$22</f>
        <v>D</v>
      </c>
      <c r="W222" s="34">
        <f>'Aug 2 - Sep 12'!$N$22</f>
        <v>2</v>
      </c>
      <c r="BP222" s="31"/>
      <c r="BQ222" s="31"/>
      <c r="BR222" s="31"/>
      <c r="BS222" s="31"/>
      <c r="BT222" s="31"/>
      <c r="BU222" s="31"/>
      <c r="BV222" s="31"/>
      <c r="BW222" s="31"/>
      <c r="BX222" s="31"/>
      <c r="BY222" s="31"/>
    </row>
    <row r="223" spans="1:77" x14ac:dyDescent="0.35">
      <c r="A223" s="33">
        <f t="shared" si="5"/>
        <v>44056</v>
      </c>
      <c r="B223" s="32">
        <f>'Aug 2 - Sep 12'!$C$24</f>
        <v>233</v>
      </c>
      <c r="C223" s="32" t="str">
        <f>'Aug 2 - Sep 12'!$O$25</f>
        <v>LV</v>
      </c>
      <c r="D223" s="32">
        <f>'Aug 2 - Sep 12'!$C$4</f>
        <v>988</v>
      </c>
      <c r="E223" s="32" t="str">
        <f>'Aug 2 - Sep 12'!$O$4</f>
        <v>5P</v>
      </c>
      <c r="F223" s="32">
        <f>'Aug 2 - Sep 12'!$C$6</f>
        <v>1189</v>
      </c>
      <c r="G223" s="32" t="str">
        <f>'Aug 2 - Sep 12'!$O$6</f>
        <v>DO</v>
      </c>
      <c r="H223" s="32">
        <f>'Aug 2 - Sep 12'!$C$8</f>
        <v>1039</v>
      </c>
      <c r="I223" s="32" t="str">
        <f>'Aug 2 - Sep 12'!$O$8</f>
        <v>7A</v>
      </c>
      <c r="J223" s="32">
        <f>'Aug 2 - Sep 12'!$C$10</f>
        <v>647</v>
      </c>
      <c r="K223" s="32" t="str">
        <f>'Aug 2 - Sep 12'!$O$10</f>
        <v>DO</v>
      </c>
      <c r="L223" s="32">
        <f>'Aug 2 - Sep 12'!$C$12</f>
        <v>380</v>
      </c>
      <c r="M223" s="32" t="str">
        <f>'Aug 2 - Sep 12'!$O$12</f>
        <v>7A</v>
      </c>
      <c r="N223" s="32">
        <f>'Aug 2 - Sep 12'!$C$14</f>
        <v>1241</v>
      </c>
      <c r="O223" s="32" t="str">
        <f>'Aug 2 - Sep 12'!$O$14</f>
        <v>3P</v>
      </c>
      <c r="P223" s="32">
        <f>'Aug 2 - Sep 12'!$C$16</f>
        <v>658</v>
      </c>
      <c r="Q223" s="32" t="str">
        <f>'Aug 2 - Sep 12'!$O$16</f>
        <v>DO</v>
      </c>
      <c r="R223" s="32">
        <f>'Aug 2 - Sep 12'!$C$18</f>
        <v>761</v>
      </c>
      <c r="S223" s="32" t="str">
        <f>'Aug 2 - Sep 12'!$O$18</f>
        <v>5A</v>
      </c>
      <c r="T223" s="32">
        <f>'Aug 2 - Sep 12'!$C$20</f>
        <v>983</v>
      </c>
      <c r="U223" s="32" t="str">
        <f>'Aug 2 - Sep 12'!$O$20</f>
        <v>DO</v>
      </c>
      <c r="V223" s="32" t="str">
        <f>'Aug 2 - Sep 12'!$C$22</f>
        <v>D</v>
      </c>
      <c r="W223" s="34">
        <f>'Aug 2 - Sep 12'!$O$22</f>
        <v>2</v>
      </c>
      <c r="BP223" s="31"/>
      <c r="BQ223" s="31"/>
      <c r="BR223" s="31"/>
      <c r="BS223" s="31"/>
      <c r="BT223" s="31"/>
      <c r="BU223" s="31"/>
      <c r="BV223" s="31"/>
      <c r="BW223" s="31"/>
      <c r="BX223" s="31"/>
      <c r="BY223" s="31"/>
    </row>
    <row r="224" spans="1:77" x14ac:dyDescent="0.35">
      <c r="A224" s="33">
        <f t="shared" si="5"/>
        <v>44057</v>
      </c>
      <c r="B224" s="32">
        <f>'Aug 2 - Sep 12'!$C$24</f>
        <v>233</v>
      </c>
      <c r="C224" s="32" t="str">
        <f>'Aug 2 - Sep 12'!$P$25</f>
        <v>LV</v>
      </c>
      <c r="D224" s="32">
        <f>'Aug 2 - Sep 12'!$C$4</f>
        <v>988</v>
      </c>
      <c r="E224" s="32" t="str">
        <f>'Aug 2 - Sep 12'!$P$4</f>
        <v>5P</v>
      </c>
      <c r="F224" s="32">
        <f>'Aug 2 - Sep 12'!$C$6</f>
        <v>1189</v>
      </c>
      <c r="G224" s="32" t="str">
        <f>'Aug 2 - Sep 12'!$P$6</f>
        <v>7A</v>
      </c>
      <c r="H224" s="32">
        <f>'Aug 2 - Sep 12'!$C$8</f>
        <v>1039</v>
      </c>
      <c r="I224" s="32" t="str">
        <f>'Aug 2 - Sep 12'!$P$8</f>
        <v>7A</v>
      </c>
      <c r="J224" s="32">
        <f>'Aug 2 - Sep 12'!$C$10</f>
        <v>647</v>
      </c>
      <c r="K224" s="32" t="str">
        <f>'Aug 2 - Sep 12'!$P$10</f>
        <v>5A</v>
      </c>
      <c r="L224" s="32">
        <f>'Aug 2 - Sep 12'!$C$12</f>
        <v>380</v>
      </c>
      <c r="M224" s="32" t="str">
        <f>'Aug 2 - Sep 12'!$P$12</f>
        <v>DO</v>
      </c>
      <c r="N224" s="32">
        <f>'Aug 2 - Sep 12'!$C$14</f>
        <v>1241</v>
      </c>
      <c r="O224" s="32" t="str">
        <f>'Aug 2 - Sep 12'!$P$14</f>
        <v>3P</v>
      </c>
      <c r="P224" s="32">
        <f>'Aug 2 - Sep 12'!$C$16</f>
        <v>658</v>
      </c>
      <c r="Q224" s="32" t="str">
        <f>'Aug 2 - Sep 12'!$P$16</f>
        <v>8A</v>
      </c>
      <c r="R224" s="32">
        <f>'Aug 2 - Sep 12'!$C$18</f>
        <v>761</v>
      </c>
      <c r="S224" s="32" t="str">
        <f>'Aug 2 - Sep 12'!$P$18</f>
        <v>5A</v>
      </c>
      <c r="T224" s="32">
        <f>'Aug 2 - Sep 12'!$C$20</f>
        <v>983</v>
      </c>
      <c r="U224" s="32" t="str">
        <f>'Aug 2 - Sep 12'!$P$20</f>
        <v>7A</v>
      </c>
      <c r="V224" s="32" t="str">
        <f>'Aug 2 - Sep 12'!$C$22</f>
        <v>D</v>
      </c>
      <c r="W224" s="34">
        <f>'Aug 2 - Sep 12'!$P$22</f>
        <v>5</v>
      </c>
      <c r="BP224" s="31"/>
      <c r="BQ224" s="31"/>
      <c r="BR224" s="31"/>
      <c r="BS224" s="31"/>
      <c r="BT224" s="31"/>
      <c r="BU224" s="31"/>
      <c r="BV224" s="31"/>
      <c r="BW224" s="31"/>
      <c r="BX224" s="31"/>
      <c r="BY224" s="31"/>
    </row>
    <row r="225" spans="1:77" x14ac:dyDescent="0.35">
      <c r="A225" s="33">
        <f t="shared" si="5"/>
        <v>44058</v>
      </c>
      <c r="B225" s="32">
        <f>'Aug 2 - Sep 12'!$C$24</f>
        <v>233</v>
      </c>
      <c r="C225" s="32" t="str">
        <f>'Aug 2 - Sep 12'!$Q$25</f>
        <v>LV</v>
      </c>
      <c r="D225" s="32">
        <f>'Aug 2 - Sep 12'!$C$4</f>
        <v>988</v>
      </c>
      <c r="E225" s="32" t="str">
        <f>'Aug 2 - Sep 12'!$Q$4</f>
        <v>DO</v>
      </c>
      <c r="F225" s="32">
        <f>'Aug 2 - Sep 12'!$C$6</f>
        <v>1189</v>
      </c>
      <c r="G225" s="32" t="str">
        <f>'Aug 2 - Sep 12'!$Q$6</f>
        <v>5P</v>
      </c>
      <c r="H225" s="32">
        <f>'Aug 2 - Sep 12'!$C$8</f>
        <v>1039</v>
      </c>
      <c r="I225" s="32" t="str">
        <f>'Aug 2 - Sep 12'!$Q$8</f>
        <v>DO</v>
      </c>
      <c r="J225" s="32">
        <f>'Aug 2 - Sep 12'!$C$10</f>
        <v>647</v>
      </c>
      <c r="K225" s="32" t="str">
        <f>'Aug 2 - Sep 12'!$Q$10</f>
        <v>5A</v>
      </c>
      <c r="L225" s="32">
        <f>'Aug 2 - Sep 12'!$C$12</f>
        <v>380</v>
      </c>
      <c r="M225" s="32" t="str">
        <f>'Aug 2 - Sep 12'!$Q$12</f>
        <v>DO</v>
      </c>
      <c r="N225" s="32">
        <f>'Aug 2 - Sep 12'!$C$14</f>
        <v>1241</v>
      </c>
      <c r="O225" s="32" t="str">
        <f>'Aug 2 - Sep 12'!$Q$14</f>
        <v>DO</v>
      </c>
      <c r="P225" s="32">
        <f>'Aug 2 - Sep 12'!$C$16</f>
        <v>658</v>
      </c>
      <c r="Q225" s="32" t="str">
        <f>'Aug 2 - Sep 12'!$Q$16</f>
        <v>4P</v>
      </c>
      <c r="R225" s="32">
        <f>'Aug 2 - Sep 12'!$C$18</f>
        <v>761</v>
      </c>
      <c r="S225" s="32" t="str">
        <f>'Aug 2 - Sep 12'!$Q$18</f>
        <v>DO</v>
      </c>
      <c r="T225" s="32">
        <f>'Aug 2 - Sep 12'!$C$20</f>
        <v>983</v>
      </c>
      <c r="U225" s="32" t="str">
        <f>'Aug 2 - Sep 12'!$Q$20</f>
        <v>7A</v>
      </c>
      <c r="V225" s="32" t="str">
        <f>'Aug 2 - Sep 12'!$C$22</f>
        <v>D</v>
      </c>
      <c r="W225" s="34">
        <f>'Aug 2 - Sep 12'!$Q$22</f>
        <v>2</v>
      </c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</row>
    <row r="226" spans="1:77" x14ac:dyDescent="0.35">
      <c r="A226" s="33">
        <f t="shared" si="5"/>
        <v>44059</v>
      </c>
      <c r="B226" s="32">
        <f>'Aug 2 - Sep 12'!$C$24</f>
        <v>233</v>
      </c>
      <c r="C226" s="32" t="str">
        <f>'Aug 2 - Sep 12'!$R$25</f>
        <v>LV</v>
      </c>
      <c r="D226" s="32">
        <f>'Aug 2 - Sep 12'!$C$4</f>
        <v>988</v>
      </c>
      <c r="E226" s="32" t="str">
        <f>'Aug 2 - Sep 12'!$R$4</f>
        <v>DO</v>
      </c>
      <c r="F226" s="32">
        <f>'Aug 2 - Sep 12'!$C$6</f>
        <v>1189</v>
      </c>
      <c r="G226" s="32" t="str">
        <f>'Aug 2 - Sep 12'!$R$6</f>
        <v>4P</v>
      </c>
      <c r="H226" s="32">
        <f>'Aug 2 - Sep 12'!$C$8</f>
        <v>1039</v>
      </c>
      <c r="I226" s="32" t="str">
        <f>'Aug 2 - Sep 12'!$R$8</f>
        <v>DO</v>
      </c>
      <c r="J226" s="32">
        <f>'Aug 2 - Sep 12'!$C$10</f>
        <v>647</v>
      </c>
      <c r="K226" s="32" t="str">
        <f>'Aug 2 - Sep 12'!$R$10</f>
        <v>5A</v>
      </c>
      <c r="L226" s="32">
        <f>'Aug 2 - Sep 12'!$C$12</f>
        <v>380</v>
      </c>
      <c r="M226" s="32" t="str">
        <f>'Aug 2 - Sep 12'!$R$12</f>
        <v>DO</v>
      </c>
      <c r="N226" s="32">
        <f>'Aug 2 - Sep 12'!$C$14</f>
        <v>1241</v>
      </c>
      <c r="O226" s="32" t="str">
        <f>'Aug 2 - Sep 12'!$R$14</f>
        <v>DO</v>
      </c>
      <c r="P226" s="32">
        <f>'Aug 2 - Sep 12'!$C$16</f>
        <v>658</v>
      </c>
      <c r="Q226" s="32" t="str">
        <f>'Aug 2 - Sep 12'!$R$16</f>
        <v>4P</v>
      </c>
      <c r="R226" s="32">
        <f>'Aug 2 - Sep 12'!$C$18</f>
        <v>761</v>
      </c>
      <c r="S226" s="32" t="str">
        <f>'Aug 2 - Sep 12'!$R$18</f>
        <v>DO</v>
      </c>
      <c r="T226" s="32">
        <f>'Aug 2 - Sep 12'!$C$20</f>
        <v>983</v>
      </c>
      <c r="U226" s="32" t="str">
        <f>'Aug 2 - Sep 12'!$R$20</f>
        <v>7A</v>
      </c>
      <c r="V226" s="32" t="str">
        <f>'Aug 2 - Sep 12'!$C$22</f>
        <v>D</v>
      </c>
      <c r="W226" s="34">
        <f>'Aug 2 - Sep 12'!$R$22</f>
        <v>2</v>
      </c>
      <c r="BP226" s="31"/>
      <c r="BQ226" s="31"/>
      <c r="BR226" s="31"/>
      <c r="BS226" s="31"/>
      <c r="BT226" s="31"/>
      <c r="BU226" s="31"/>
      <c r="BV226" s="31"/>
      <c r="BW226" s="31"/>
      <c r="BX226" s="31"/>
      <c r="BY226" s="31"/>
    </row>
    <row r="227" spans="1:77" x14ac:dyDescent="0.35">
      <c r="A227" s="33">
        <f t="shared" si="5"/>
        <v>44060</v>
      </c>
      <c r="B227" s="32">
        <f>'Aug 2 - Sep 12'!$C$24</f>
        <v>233</v>
      </c>
      <c r="C227" s="32" t="str">
        <f>'Aug 2 - Sep 12'!$S$25</f>
        <v>LV</v>
      </c>
      <c r="D227" s="32">
        <f>'Aug 2 - Sep 12'!$C$4</f>
        <v>988</v>
      </c>
      <c r="E227" s="32" t="str">
        <f>'Aug 2 - Sep 12'!$S$4</f>
        <v>DO</v>
      </c>
      <c r="F227" s="32">
        <f>'Aug 2 - Sep 12'!$C$6</f>
        <v>1189</v>
      </c>
      <c r="G227" s="32" t="str">
        <f>'Aug 2 - Sep 12'!$S$6</f>
        <v>5P</v>
      </c>
      <c r="H227" s="32">
        <f>'Aug 2 - Sep 12'!$C$8</f>
        <v>1039</v>
      </c>
      <c r="I227" s="32" t="str">
        <f>'Aug 2 - Sep 12'!$S$8</f>
        <v>DO</v>
      </c>
      <c r="J227" s="32">
        <f>'Aug 2 - Sep 12'!$C$10</f>
        <v>647</v>
      </c>
      <c r="K227" s="32" t="str">
        <f>'Aug 2 - Sep 12'!$S$10</f>
        <v>DO</v>
      </c>
      <c r="L227" s="32">
        <f>'Aug 2 - Sep 12'!$C$12</f>
        <v>380</v>
      </c>
      <c r="M227" s="32" t="str">
        <f>'Aug 2 - Sep 12'!$S$12</f>
        <v>DO</v>
      </c>
      <c r="N227" s="32">
        <f>'Aug 2 - Sep 12'!$C$14</f>
        <v>1241</v>
      </c>
      <c r="O227" s="32" t="str">
        <f>'Aug 2 - Sep 12'!$S$14</f>
        <v>DO</v>
      </c>
      <c r="P227" s="32">
        <f>'Aug 2 - Sep 12'!$C$16</f>
        <v>658</v>
      </c>
      <c r="Q227" s="32" t="str">
        <f>'Aug 2 - Sep 12'!$S$16</f>
        <v>4P</v>
      </c>
      <c r="R227" s="32">
        <f>'Aug 2 - Sep 12'!$C$18</f>
        <v>761</v>
      </c>
      <c r="S227" s="32" t="str">
        <f>'Aug 2 - Sep 12'!$S$18</f>
        <v>DO</v>
      </c>
      <c r="T227" s="32">
        <f>'Aug 2 - Sep 12'!$C$20</f>
        <v>983</v>
      </c>
      <c r="U227" s="32" t="str">
        <f>'Aug 2 - Sep 12'!$S$20</f>
        <v>6A</v>
      </c>
      <c r="V227" s="32" t="str">
        <f>'Aug 2 - Sep 12'!$C$22</f>
        <v>D</v>
      </c>
      <c r="W227" s="34">
        <f>'Aug 2 - Sep 12'!$S$22</f>
        <v>2</v>
      </c>
      <c r="BP227" s="31"/>
      <c r="BQ227" s="31"/>
      <c r="BR227" s="31"/>
      <c r="BS227" s="31"/>
      <c r="BT227" s="31"/>
      <c r="BU227" s="31"/>
      <c r="BV227" s="31"/>
      <c r="BW227" s="31"/>
      <c r="BX227" s="31"/>
      <c r="BY227" s="31"/>
    </row>
    <row r="228" spans="1:77" x14ac:dyDescent="0.35">
      <c r="A228" s="33">
        <f t="shared" si="5"/>
        <v>44061</v>
      </c>
      <c r="B228" s="32">
        <f>'Aug 2 - Sep 12'!$C$24</f>
        <v>233</v>
      </c>
      <c r="C228" s="32" t="str">
        <f>'Aug 2 - Sep 12'!$T$25</f>
        <v>LV</v>
      </c>
      <c r="D228" s="32">
        <f>'Aug 2 - Sep 12'!$C$4</f>
        <v>988</v>
      </c>
      <c r="E228" s="32" t="str">
        <f>'Aug 2 - Sep 12'!$T$4</f>
        <v>5P</v>
      </c>
      <c r="F228" s="32">
        <f>'Aug 2 - Sep 12'!$C$6</f>
        <v>1189</v>
      </c>
      <c r="G228" s="32" t="str">
        <f>'Aug 2 - Sep 12'!$T$6</f>
        <v>DO</v>
      </c>
      <c r="H228" s="32">
        <f>'Aug 2 - Sep 12'!$C$8</f>
        <v>1039</v>
      </c>
      <c r="I228" s="32" t="str">
        <f>'Aug 2 - Sep 12'!$T$8</f>
        <v>7A</v>
      </c>
      <c r="J228" s="32">
        <f>'Aug 2 - Sep 12'!$C$10</f>
        <v>647</v>
      </c>
      <c r="K228" s="32" t="str">
        <f>'Aug 2 - Sep 12'!$T$10</f>
        <v>7A</v>
      </c>
      <c r="L228" s="32">
        <f>'Aug 2 - Sep 12'!$C$12</f>
        <v>380</v>
      </c>
      <c r="M228" s="32" t="str">
        <f>'Aug 2 - Sep 12'!$T$12</f>
        <v>5P</v>
      </c>
      <c r="N228" s="32">
        <f>'Aug 2 - Sep 12'!$C$14</f>
        <v>1241</v>
      </c>
      <c r="O228" s="32" t="str">
        <f>'Aug 2 - Sep 12'!$T$14</f>
        <v>4P</v>
      </c>
      <c r="P228" s="32">
        <f>'Aug 2 - Sep 12'!$C$16</f>
        <v>658</v>
      </c>
      <c r="Q228" s="32" t="str">
        <f>'Aug 2 - Sep 12'!$T$16</f>
        <v>DO</v>
      </c>
      <c r="R228" s="32">
        <f>'Aug 2 - Sep 12'!$C$18</f>
        <v>761</v>
      </c>
      <c r="S228" s="32" t="str">
        <f>'Aug 2 - Sep 12'!$T$18</f>
        <v>5A</v>
      </c>
      <c r="T228" s="32">
        <f>'Aug 2 - Sep 12'!$C$20</f>
        <v>983</v>
      </c>
      <c r="U228" s="32" t="str">
        <f>'Aug 2 - Sep 12'!$T$20</f>
        <v>DO</v>
      </c>
      <c r="V228" s="32" t="str">
        <f>'Aug 2 - Sep 12'!$C$22</f>
        <v>D</v>
      </c>
      <c r="W228" s="34">
        <f>'Aug 2 - Sep 12'!$T$22</f>
        <v>2</v>
      </c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</row>
    <row r="229" spans="1:77" x14ac:dyDescent="0.35">
      <c r="A229" s="33">
        <f t="shared" si="5"/>
        <v>44062</v>
      </c>
      <c r="B229" s="32">
        <f>'Aug 2 - Sep 12'!$C$24</f>
        <v>233</v>
      </c>
      <c r="C229" s="32">
        <f>'Aug 2 - Sep 12'!$U$25</f>
        <v>0</v>
      </c>
      <c r="D229" s="32">
        <f>'Aug 2 - Sep 12'!$C$4</f>
        <v>988</v>
      </c>
      <c r="E229" s="32" t="str">
        <f>'Aug 2 - Sep 12'!$U$4</f>
        <v>5P</v>
      </c>
      <c r="F229" s="32">
        <f>'Aug 2 - Sep 12'!$C$6</f>
        <v>1189</v>
      </c>
      <c r="G229" s="32" t="str">
        <f>'Aug 2 - Sep 12'!$U$6</f>
        <v>DO</v>
      </c>
      <c r="H229" s="32">
        <f>'Aug 2 - Sep 12'!$C$8</f>
        <v>1039</v>
      </c>
      <c r="I229" s="32" t="str">
        <f>'Aug 2 - Sep 12'!$U$8</f>
        <v>7A</v>
      </c>
      <c r="J229" s="32">
        <f>'Aug 2 - Sep 12'!$C$10</f>
        <v>647</v>
      </c>
      <c r="K229" s="32" t="str">
        <f>'Aug 2 - Sep 12'!$U$10</f>
        <v>7A</v>
      </c>
      <c r="L229" s="32">
        <f>'Aug 2 - Sep 12'!$C$12</f>
        <v>380</v>
      </c>
      <c r="M229" s="32" t="str">
        <f>'Aug 2 - Sep 12'!$U$12</f>
        <v>5P</v>
      </c>
      <c r="N229" s="32">
        <f>'Aug 2 - Sep 12'!$C$14</f>
        <v>1241</v>
      </c>
      <c r="O229" s="32" t="str">
        <f>'Aug 2 - Sep 12'!$U$14</f>
        <v>4P</v>
      </c>
      <c r="P229" s="32">
        <f>'Aug 2 - Sep 12'!$C$16</f>
        <v>658</v>
      </c>
      <c r="Q229" s="32" t="str">
        <f>'Aug 2 - Sep 12'!$U$16</f>
        <v>DO</v>
      </c>
      <c r="R229" s="32">
        <f>'Aug 2 - Sep 12'!$C$18</f>
        <v>761</v>
      </c>
      <c r="S229" s="32" t="str">
        <f>'Aug 2 - Sep 12'!$U$18</f>
        <v>5A</v>
      </c>
      <c r="T229" s="32">
        <f>'Aug 2 - Sep 12'!$C$20</f>
        <v>983</v>
      </c>
      <c r="U229" s="32" t="str">
        <f>'Aug 2 - Sep 12'!$U$20</f>
        <v>7A</v>
      </c>
      <c r="V229" s="32" t="str">
        <f>'Aug 2 - Sep 12'!$C$22</f>
        <v>D</v>
      </c>
      <c r="W229" s="34">
        <f>'Aug 2 - Sep 12'!$U$22</f>
        <v>2</v>
      </c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</row>
    <row r="230" spans="1:77" x14ac:dyDescent="0.35">
      <c r="A230" s="33">
        <f t="shared" si="5"/>
        <v>44063</v>
      </c>
      <c r="B230" s="32">
        <f>'Aug 2 - Sep 12'!$C$24</f>
        <v>233</v>
      </c>
      <c r="C230" s="32">
        <f>'Aug 2 - Sep 12'!$V$25</f>
        <v>0</v>
      </c>
      <c r="D230" s="32">
        <f>'Aug 2 - Sep 12'!$C$4</f>
        <v>988</v>
      </c>
      <c r="E230" s="32" t="str">
        <f>'Aug 2 - Sep 12'!$V$4</f>
        <v>4P</v>
      </c>
      <c r="F230" s="32">
        <f>'Aug 2 - Sep 12'!$C$6</f>
        <v>1189</v>
      </c>
      <c r="G230" s="32" t="str">
        <f>'Aug 2 - Sep 12'!$V$6</f>
        <v>DO</v>
      </c>
      <c r="H230" s="32">
        <f>'Aug 2 - Sep 12'!$C$8</f>
        <v>1039</v>
      </c>
      <c r="I230" s="32" t="str">
        <f>'Aug 2 - Sep 12'!$V$8</f>
        <v>7A</v>
      </c>
      <c r="J230" s="32">
        <f>'Aug 2 - Sep 12'!$C$10</f>
        <v>647</v>
      </c>
      <c r="K230" s="32" t="str">
        <f>'Aug 2 - Sep 12'!$V$10</f>
        <v>DO</v>
      </c>
      <c r="L230" s="32">
        <f>'Aug 2 - Sep 12'!$C$12</f>
        <v>380</v>
      </c>
      <c r="M230" s="32" t="str">
        <f>'Aug 2 - Sep 12'!$V$12</f>
        <v>5P</v>
      </c>
      <c r="N230" s="32">
        <f>'Aug 2 - Sep 12'!$C$14</f>
        <v>1241</v>
      </c>
      <c r="O230" s="32" t="str">
        <f>'Aug 2 - Sep 12'!$V$14</f>
        <v>4P</v>
      </c>
      <c r="P230" s="32">
        <f>'Aug 2 - Sep 12'!$C$16</f>
        <v>658</v>
      </c>
      <c r="Q230" s="32" t="str">
        <f>'Aug 2 - Sep 12'!$V$16</f>
        <v>DO</v>
      </c>
      <c r="R230" s="32">
        <f>'Aug 2 - Sep 12'!$C$18</f>
        <v>761</v>
      </c>
      <c r="S230" s="32" t="str">
        <f>'Aug 2 - Sep 12'!$V$18</f>
        <v>5A</v>
      </c>
      <c r="T230" s="32">
        <f>'Aug 2 - Sep 12'!$C$20</f>
        <v>983</v>
      </c>
      <c r="U230" s="32" t="str">
        <f>'Aug 2 - Sep 12'!$V$20</f>
        <v>DO</v>
      </c>
      <c r="V230" s="32" t="str">
        <f>'Aug 2 - Sep 12'!$C$22</f>
        <v>D</v>
      </c>
      <c r="W230" s="34">
        <f>'Aug 2 - Sep 12'!$V$22</f>
        <v>2</v>
      </c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</row>
    <row r="231" spans="1:77" x14ac:dyDescent="0.35">
      <c r="A231" s="33">
        <f t="shared" si="5"/>
        <v>44064</v>
      </c>
      <c r="B231" s="32">
        <f>'Aug 2 - Sep 12'!$C$24</f>
        <v>233</v>
      </c>
      <c r="C231" s="32" t="str">
        <f>'Aug 2 - Sep 12'!$W$25</f>
        <v>DM</v>
      </c>
      <c r="D231" s="32">
        <f>'Aug 2 - Sep 12'!$C$4</f>
        <v>988</v>
      </c>
      <c r="E231" s="32" t="str">
        <f>'Aug 2 - Sep 12'!$W$4</f>
        <v>11.5A</v>
      </c>
      <c r="F231" s="32">
        <f>'Aug 2 - Sep 12'!$C$6</f>
        <v>1189</v>
      </c>
      <c r="G231" s="32" t="str">
        <f>'Aug 2 - Sep 12'!$W$6</f>
        <v>11.5A</v>
      </c>
      <c r="H231" s="32">
        <f>'Aug 2 - Sep 12'!$C$8</f>
        <v>1039</v>
      </c>
      <c r="I231" s="32" t="str">
        <f>'Aug 2 - Sep 12'!$W$8</f>
        <v>7A</v>
      </c>
      <c r="J231" s="32">
        <f>'Aug 2 - Sep 12'!$C$10</f>
        <v>647</v>
      </c>
      <c r="K231" s="32" t="str">
        <f>'Aug 2 - Sep 12'!$W$10</f>
        <v>7A</v>
      </c>
      <c r="L231" s="32">
        <f>'Aug 2 - Sep 12'!$C$12</f>
        <v>380</v>
      </c>
      <c r="M231" s="32" t="str">
        <f>'Aug 2 - Sep 12'!$W$12</f>
        <v>5P</v>
      </c>
      <c r="N231" s="32">
        <f>'Aug 2 - Sep 12'!$C$14</f>
        <v>1241</v>
      </c>
      <c r="O231" s="32" t="str">
        <f>'Aug 2 - Sep 12'!$W$14</f>
        <v>11.5A</v>
      </c>
      <c r="P231" s="32">
        <f>'Aug 2 - Sep 12'!$C$16</f>
        <v>658</v>
      </c>
      <c r="Q231" s="32" t="str">
        <f>'Aug 2 - Sep 12'!$W$16</f>
        <v>7A</v>
      </c>
      <c r="R231" s="32">
        <f>'Aug 2 - Sep 12'!$C$18</f>
        <v>761</v>
      </c>
      <c r="S231" s="32" t="str">
        <f>'Aug 2 - Sep 12'!$W$18</f>
        <v>7A</v>
      </c>
      <c r="T231" s="32">
        <f>'Aug 2 - Sep 12'!$C$20</f>
        <v>983</v>
      </c>
      <c r="U231" s="32" t="str">
        <f>'Aug 2 - Sep 12'!$W$20</f>
        <v>7A</v>
      </c>
      <c r="V231" s="32" t="str">
        <f>'Aug 2 - Sep 12'!$C$22</f>
        <v>D</v>
      </c>
      <c r="W231" s="34">
        <f>'Aug 2 - Sep 12'!$W$22</f>
        <v>4</v>
      </c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</row>
    <row r="232" spans="1:77" x14ac:dyDescent="0.35">
      <c r="A232" s="33">
        <f t="shared" si="5"/>
        <v>44065</v>
      </c>
      <c r="B232" s="32">
        <f>'Aug 2 - Sep 12'!$C$24</f>
        <v>233</v>
      </c>
      <c r="C232" s="32">
        <f>'Aug 2 - Sep 12'!$X$25</f>
        <v>0</v>
      </c>
      <c r="D232" s="32">
        <f>'Aug 2 - Sep 12'!$C$4</f>
        <v>988</v>
      </c>
      <c r="E232" s="32" t="str">
        <f>'Aug 2 - Sep 12'!$X$4</f>
        <v>DO</v>
      </c>
      <c r="F232" s="32">
        <f>'Aug 2 - Sep 12'!$C$6</f>
        <v>1189</v>
      </c>
      <c r="G232" s="32" t="str">
        <f>'Aug 2 - Sep 12'!$X$6</f>
        <v>4P</v>
      </c>
      <c r="H232" s="32">
        <f>'Aug 2 - Sep 12'!$C$8</f>
        <v>1039</v>
      </c>
      <c r="I232" s="32" t="str">
        <f>'Aug 2 - Sep 12'!$X$8</f>
        <v>DO</v>
      </c>
      <c r="J232" s="32">
        <f>'Aug 2 - Sep 12'!$C$10</f>
        <v>647</v>
      </c>
      <c r="K232" s="32" t="str">
        <f>'Aug 2 - Sep 12'!$X$10</f>
        <v>DO</v>
      </c>
      <c r="L232" s="32">
        <f>'Aug 2 - Sep 12'!$C$12</f>
        <v>380</v>
      </c>
      <c r="M232" s="32" t="str">
        <f>'Aug 2 - Sep 12'!$X$12</f>
        <v>DO</v>
      </c>
      <c r="N232" s="32">
        <f>'Aug 2 - Sep 12'!$C$14</f>
        <v>1241</v>
      </c>
      <c r="O232" s="32" t="str">
        <f>'Aug 2 - Sep 12'!$X$14</f>
        <v>DO</v>
      </c>
      <c r="P232" s="32">
        <f>'Aug 2 - Sep 12'!$C$16</f>
        <v>658</v>
      </c>
      <c r="Q232" s="32" t="str">
        <f>'Aug 2 - Sep 12'!$X$16</f>
        <v>6A</v>
      </c>
      <c r="R232" s="32">
        <f>'Aug 2 - Sep 12'!$C$18</f>
        <v>761</v>
      </c>
      <c r="S232" s="32" t="str">
        <f>'Aug 2 - Sep 12'!$X$18</f>
        <v>DO</v>
      </c>
      <c r="T232" s="32">
        <f>'Aug 2 - Sep 12'!$C$20</f>
        <v>983</v>
      </c>
      <c r="U232" s="32" t="str">
        <f>'Aug 2 - Sep 12'!$X$20</f>
        <v>DO</v>
      </c>
      <c r="V232" s="32" t="str">
        <f>'Aug 2 - Sep 12'!$C$22</f>
        <v>D</v>
      </c>
      <c r="W232" s="34">
        <f>'Aug 2 - Sep 12'!$X$22</f>
        <v>2</v>
      </c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</row>
    <row r="233" spans="1:77" x14ac:dyDescent="0.35">
      <c r="A233" s="33">
        <f t="shared" si="5"/>
        <v>44066</v>
      </c>
      <c r="B233" s="32">
        <f>'Aug 2 - Sep 12'!$C$24</f>
        <v>233</v>
      </c>
      <c r="C233" s="32">
        <f>'Aug 2 - Sep 12'!$Y$25</f>
        <v>0</v>
      </c>
      <c r="D233" s="32">
        <f>'Aug 2 - Sep 12'!$C$4</f>
        <v>988</v>
      </c>
      <c r="E233" s="32" t="str">
        <f>'Aug 2 - Sep 12'!$Y$4</f>
        <v>DO</v>
      </c>
      <c r="F233" s="32">
        <f>'Aug 2 - Sep 12'!$C$6</f>
        <v>1189</v>
      </c>
      <c r="G233" s="32" t="str">
        <f>'Aug 2 - Sep 12'!$Y$6</f>
        <v>4P</v>
      </c>
      <c r="H233" s="32">
        <f>'Aug 2 - Sep 12'!$C$8</f>
        <v>1039</v>
      </c>
      <c r="I233" s="32" t="str">
        <f>'Aug 2 - Sep 12'!$Y$8</f>
        <v>DO</v>
      </c>
      <c r="J233" s="32">
        <f>'Aug 2 - Sep 12'!$C$10</f>
        <v>647</v>
      </c>
      <c r="K233" s="32" t="str">
        <f>'Aug 2 - Sep 12'!$Y$10</f>
        <v>6A</v>
      </c>
      <c r="L233" s="32">
        <f>'Aug 2 - Sep 12'!$C$12</f>
        <v>380</v>
      </c>
      <c r="M233" s="32" t="str">
        <f>'Aug 2 - Sep 12'!$Y$12</f>
        <v>DO</v>
      </c>
      <c r="N233" s="32">
        <f>'Aug 2 - Sep 12'!$C$14</f>
        <v>1241</v>
      </c>
      <c r="O233" s="32" t="str">
        <f>'Aug 2 - Sep 12'!$Y$14</f>
        <v>DO</v>
      </c>
      <c r="P233" s="32">
        <f>'Aug 2 - Sep 12'!$C$16</f>
        <v>658</v>
      </c>
      <c r="Q233" s="32" t="str">
        <f>'Aug 2 - Sep 12'!$Y$16</f>
        <v>DO</v>
      </c>
      <c r="R233" s="32">
        <f>'Aug 2 - Sep 12'!$C$18</f>
        <v>761</v>
      </c>
      <c r="S233" s="32" t="str">
        <f>'Aug 2 - Sep 12'!$Y$18</f>
        <v>DO</v>
      </c>
      <c r="T233" s="32">
        <f>'Aug 2 - Sep 12'!$C$20</f>
        <v>983</v>
      </c>
      <c r="U233" s="32" t="str">
        <f>'Aug 2 - Sep 12'!$Y$20</f>
        <v>11A</v>
      </c>
      <c r="V233" s="32" t="str">
        <f>'Aug 2 - Sep 12'!$C$22</f>
        <v>D</v>
      </c>
      <c r="W233" s="34">
        <f>'Aug 2 - Sep 12'!$Y$22</f>
        <v>1.5</v>
      </c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</row>
    <row r="234" spans="1:77" x14ac:dyDescent="0.35">
      <c r="A234" s="33">
        <f t="shared" si="5"/>
        <v>44067</v>
      </c>
      <c r="B234" s="32">
        <f>'Aug 2 - Sep 12'!$C$24</f>
        <v>233</v>
      </c>
      <c r="C234" s="32">
        <f>'Aug 2 - Sep 12'!$Z$25</f>
        <v>0</v>
      </c>
      <c r="D234" s="32">
        <f>'Aug 2 - Sep 12'!$C$4</f>
        <v>988</v>
      </c>
      <c r="E234" s="32" t="str">
        <f>'Aug 2 - Sep 12'!$Z$4</f>
        <v>DO</v>
      </c>
      <c r="F234" s="32">
        <f>'Aug 2 - Sep 12'!$C$6</f>
        <v>1189</v>
      </c>
      <c r="G234" s="32" t="str">
        <f>'Aug 2 - Sep 12'!$Z$6</f>
        <v>4P</v>
      </c>
      <c r="H234" s="32">
        <f>'Aug 2 - Sep 12'!$C$8</f>
        <v>1039</v>
      </c>
      <c r="I234" s="32" t="str">
        <f>'Aug 2 - Sep 12'!$Z$8</f>
        <v>DO</v>
      </c>
      <c r="J234" s="32">
        <f>'Aug 2 - Sep 12'!$C$10</f>
        <v>647</v>
      </c>
      <c r="K234" s="32" t="str">
        <f>'Aug 2 - Sep 12'!$Z$10</f>
        <v>6A</v>
      </c>
      <c r="L234" s="32">
        <f>'Aug 2 - Sep 12'!$C$12</f>
        <v>380</v>
      </c>
      <c r="M234" s="32" t="str">
        <f>'Aug 2 - Sep 12'!$Z$12</f>
        <v>DO</v>
      </c>
      <c r="N234" s="32">
        <f>'Aug 2 - Sep 12'!$C$14</f>
        <v>1241</v>
      </c>
      <c r="O234" s="32" t="str">
        <f>'Aug 2 - Sep 12'!$Z$14</f>
        <v>DO</v>
      </c>
      <c r="P234" s="32">
        <f>'Aug 2 - Sep 12'!$C$16</f>
        <v>658</v>
      </c>
      <c r="Q234" s="32" t="str">
        <f>'Aug 2 - Sep 12'!$Z$16</f>
        <v>8A</v>
      </c>
      <c r="R234" s="32">
        <f>'Aug 2 - Sep 12'!$C$18</f>
        <v>761</v>
      </c>
      <c r="S234" s="32" t="str">
        <f>'Aug 2 - Sep 12'!$Z$18</f>
        <v>DO</v>
      </c>
      <c r="T234" s="32">
        <f>'Aug 2 - Sep 12'!$C$20</f>
        <v>983</v>
      </c>
      <c r="U234" s="32" t="str">
        <f>'Aug 2 - Sep 12'!$Z$20</f>
        <v>11A</v>
      </c>
      <c r="V234" s="32" t="str">
        <f>'Aug 2 - Sep 12'!$C$22</f>
        <v>D</v>
      </c>
      <c r="W234" s="34">
        <f>'Aug 2 - Sep 12'!$Z$22</f>
        <v>1.5</v>
      </c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</row>
    <row r="235" spans="1:77" x14ac:dyDescent="0.35">
      <c r="A235" s="33">
        <f t="shared" si="5"/>
        <v>44068</v>
      </c>
      <c r="B235" s="32">
        <f>'Aug 2 - Sep 12'!$C$24</f>
        <v>233</v>
      </c>
      <c r="C235" s="32">
        <f>'Aug 2 - Sep 12'!$AA$25</f>
        <v>0</v>
      </c>
      <c r="D235" s="32">
        <f>'Aug 2 - Sep 12'!$C$4</f>
        <v>988</v>
      </c>
      <c r="E235" s="32" t="str">
        <f>'Aug 2 - Sep 12'!$AA$4</f>
        <v>4P</v>
      </c>
      <c r="F235" s="32">
        <f>'Aug 2 - Sep 12'!$C$6</f>
        <v>1189</v>
      </c>
      <c r="G235" s="32" t="str">
        <f>'Aug 2 - Sep 12'!$AA$6</f>
        <v>DO</v>
      </c>
      <c r="H235" s="32">
        <f>'Aug 2 - Sep 12'!$C$8</f>
        <v>1039</v>
      </c>
      <c r="I235" s="32" t="str">
        <f>'Aug 2 - Sep 12'!$AA$8</f>
        <v>8A</v>
      </c>
      <c r="J235" s="32">
        <f>'Aug 2 - Sep 12'!$C$10</f>
        <v>647</v>
      </c>
      <c r="K235" s="32" t="str">
        <f>'Aug 2 - Sep 12'!$AA$10</f>
        <v>DO</v>
      </c>
      <c r="L235" s="32">
        <f>'Aug 2 - Sep 12'!$C$12</f>
        <v>380</v>
      </c>
      <c r="M235" s="32" t="str">
        <f>'Aug 2 - Sep 12'!$AA$12</f>
        <v>5P</v>
      </c>
      <c r="N235" s="32">
        <f>'Aug 2 - Sep 12'!$C$14</f>
        <v>1241</v>
      </c>
      <c r="O235" s="32" t="str">
        <f>'Aug 2 - Sep 12'!$AA$14</f>
        <v>7A</v>
      </c>
      <c r="P235" s="32">
        <f>'Aug 2 - Sep 12'!$C$16</f>
        <v>658</v>
      </c>
      <c r="Q235" s="32" t="str">
        <f>'Aug 2 - Sep 12'!$AA$16</f>
        <v>4P</v>
      </c>
      <c r="R235" s="32">
        <f>'Aug 2 - Sep 12'!$C$18</f>
        <v>761</v>
      </c>
      <c r="S235" s="32" t="str">
        <f>'Aug 2 - Sep 12'!$AA$18</f>
        <v>6A</v>
      </c>
      <c r="T235" s="32">
        <f>'Aug 2 - Sep 12'!$C$20</f>
        <v>983</v>
      </c>
      <c r="U235" s="32" t="str">
        <f>'Aug 2 - Sep 12'!$AA$20</f>
        <v>DO</v>
      </c>
      <c r="V235" s="32" t="str">
        <f>'Aug 2 - Sep 12'!$C$22</f>
        <v>D</v>
      </c>
      <c r="W235" s="34">
        <f>'Aug 2 - Sep 12'!$AA$22</f>
        <v>1</v>
      </c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</row>
    <row r="236" spans="1:77" x14ac:dyDescent="0.35">
      <c r="A236" s="33">
        <f t="shared" si="5"/>
        <v>44069</v>
      </c>
      <c r="B236" s="32">
        <f>'Aug 2 - Sep 12'!$C$24</f>
        <v>233</v>
      </c>
      <c r="C236" s="32">
        <f>'Aug 2 - Sep 12'!$AB$25</f>
        <v>0</v>
      </c>
      <c r="D236" s="32">
        <f>'Aug 2 - Sep 12'!$C$4</f>
        <v>988</v>
      </c>
      <c r="E236" s="32" t="str">
        <f>'Aug 2 - Sep 12'!$AB$4</f>
        <v>4P</v>
      </c>
      <c r="F236" s="32">
        <f>'Aug 2 - Sep 12'!$C$6</f>
        <v>1189</v>
      </c>
      <c r="G236" s="32" t="str">
        <f>'Aug 2 - Sep 12'!$AB$6</f>
        <v>DO</v>
      </c>
      <c r="H236" s="32">
        <f>'Aug 2 - Sep 12'!$C$8</f>
        <v>1039</v>
      </c>
      <c r="I236" s="32" t="str">
        <f>'Aug 2 - Sep 12'!$AB$8</f>
        <v>8A</v>
      </c>
      <c r="J236" s="32">
        <f>'Aug 2 - Sep 12'!$C$10</f>
        <v>647</v>
      </c>
      <c r="K236" s="32" t="str">
        <f>'Aug 2 - Sep 12'!$AB$10</f>
        <v>DO</v>
      </c>
      <c r="L236" s="32">
        <f>'Aug 2 - Sep 12'!$C$12</f>
        <v>380</v>
      </c>
      <c r="M236" s="32" t="str">
        <f>'Aug 2 - Sep 12'!$AB$12</f>
        <v>5P</v>
      </c>
      <c r="N236" s="32">
        <f>'Aug 2 - Sep 12'!$C$14</f>
        <v>1241</v>
      </c>
      <c r="O236" s="32" t="str">
        <f>'Aug 2 - Sep 12'!$AB$14</f>
        <v>6A</v>
      </c>
      <c r="P236" s="32">
        <f>'Aug 2 - Sep 12'!$C$16</f>
        <v>658</v>
      </c>
      <c r="Q236" s="32" t="str">
        <f>'Aug 2 - Sep 12'!$AB$16</f>
        <v>4P</v>
      </c>
      <c r="R236" s="32">
        <f>'Aug 2 - Sep 12'!$C$18</f>
        <v>761</v>
      </c>
      <c r="S236" s="32" t="str">
        <f>'Aug 2 - Sep 12'!$AB$18</f>
        <v>6A</v>
      </c>
      <c r="T236" s="32">
        <f>'Aug 2 - Sep 12'!$C$20</f>
        <v>983</v>
      </c>
      <c r="U236" s="32" t="str">
        <f>'Aug 2 - Sep 12'!$AB$20</f>
        <v>DO</v>
      </c>
      <c r="V236" s="32" t="str">
        <f>'Aug 2 - Sep 12'!$C$22</f>
        <v>D</v>
      </c>
      <c r="W236" s="34">
        <f>'Aug 2 - Sep 12'!$AB$22</f>
        <v>1</v>
      </c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</row>
    <row r="237" spans="1:77" x14ac:dyDescent="0.35">
      <c r="A237" s="33">
        <f t="shared" si="5"/>
        <v>44070</v>
      </c>
      <c r="B237" s="32">
        <f>'Aug 2 - Sep 12'!$C$24</f>
        <v>233</v>
      </c>
      <c r="C237" s="32">
        <f>'Aug 2 - Sep 12'!$AC$25</f>
        <v>0</v>
      </c>
      <c r="D237" s="32">
        <f>'Aug 2 - Sep 12'!$C$4</f>
        <v>988</v>
      </c>
      <c r="E237" s="32" t="str">
        <f>'Aug 2 - Sep 12'!$AC$4</f>
        <v>4P</v>
      </c>
      <c r="F237" s="32">
        <f>'Aug 2 - Sep 12'!$C$6</f>
        <v>1189</v>
      </c>
      <c r="G237" s="32" t="str">
        <f>'Aug 2 - Sep 12'!$AC$6</f>
        <v>DO</v>
      </c>
      <c r="H237" s="32">
        <f>'Aug 2 - Sep 12'!$C$8</f>
        <v>1039</v>
      </c>
      <c r="I237" s="32" t="str">
        <f>'Aug 2 - Sep 12'!$AC$8</f>
        <v>8A</v>
      </c>
      <c r="J237" s="32">
        <f>'Aug 2 - Sep 12'!$C$10</f>
        <v>647</v>
      </c>
      <c r="K237" s="32" t="str">
        <f>'Aug 2 - Sep 12'!$AC$10</f>
        <v>DO</v>
      </c>
      <c r="L237" s="32">
        <f>'Aug 2 - Sep 12'!$C$12</f>
        <v>380</v>
      </c>
      <c r="M237" s="32" t="str">
        <f>'Aug 2 - Sep 12'!$AC$12</f>
        <v>5P</v>
      </c>
      <c r="N237" s="32">
        <f>'Aug 2 - Sep 12'!$C$14</f>
        <v>1241</v>
      </c>
      <c r="O237" s="32" t="str">
        <f>'Aug 2 - Sep 12'!$AC$14</f>
        <v>6A</v>
      </c>
      <c r="P237" s="32">
        <f>'Aug 2 - Sep 12'!$C$16</f>
        <v>658</v>
      </c>
      <c r="Q237" s="32" t="str">
        <f>'Aug 2 - Sep 12'!$AC$16</f>
        <v>4P</v>
      </c>
      <c r="R237" s="32">
        <f>'Aug 2 - Sep 12'!$C$18</f>
        <v>761</v>
      </c>
      <c r="S237" s="32" t="str">
        <f>'Aug 2 - Sep 12'!$AC$18</f>
        <v>6A</v>
      </c>
      <c r="T237" s="32">
        <f>'Aug 2 - Sep 12'!$C$20</f>
        <v>983</v>
      </c>
      <c r="U237" s="32" t="str">
        <f>'Aug 2 - Sep 12'!$AC$20</f>
        <v>DO</v>
      </c>
      <c r="V237" s="32" t="str">
        <f>'Aug 2 - Sep 12'!$C$22</f>
        <v>D</v>
      </c>
      <c r="W237" s="34">
        <f>'Aug 2 - Sep 12'!$AC$22</f>
        <v>1</v>
      </c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</row>
    <row r="238" spans="1:77" x14ac:dyDescent="0.35">
      <c r="A238" s="33">
        <f t="shared" si="5"/>
        <v>44071</v>
      </c>
      <c r="B238" s="32">
        <f>'Aug 2 - Sep 12'!$C$24</f>
        <v>233</v>
      </c>
      <c r="C238" s="32">
        <f>'Aug 2 - Sep 12'!$AD$25</f>
        <v>0</v>
      </c>
      <c r="D238" s="32">
        <f>'Aug 2 - Sep 12'!$C$4</f>
        <v>988</v>
      </c>
      <c r="E238" s="32" t="str">
        <f>'Aug 2 - Sep 12'!$AD$4</f>
        <v>4P</v>
      </c>
      <c r="F238" s="32">
        <f>'Aug 2 - Sep 12'!$C$6</f>
        <v>1189</v>
      </c>
      <c r="G238" s="32" t="str">
        <f>'Aug 2 - Sep 12'!$AD$6</f>
        <v>4P</v>
      </c>
      <c r="H238" s="32">
        <f>'Aug 2 - Sep 12'!$C$8</f>
        <v>1039</v>
      </c>
      <c r="I238" s="32" t="str">
        <f>'Aug 2 - Sep 12'!$AD$8</f>
        <v>8A</v>
      </c>
      <c r="J238" s="32">
        <f>'Aug 2 - Sep 12'!$C$10</f>
        <v>647</v>
      </c>
      <c r="K238" s="32" t="str">
        <f>'Aug 2 - Sep 12'!$AD$10</f>
        <v>5A</v>
      </c>
      <c r="L238" s="32">
        <f>'Aug 2 - Sep 12'!$C$12</f>
        <v>380</v>
      </c>
      <c r="M238" s="32" t="str">
        <f>'Aug 2 - Sep 12'!$AD$12</f>
        <v>5P</v>
      </c>
      <c r="N238" s="32">
        <f>'Aug 2 - Sep 12'!$C$14</f>
        <v>1241</v>
      </c>
      <c r="O238" s="32" t="str">
        <f>'Aug 2 - Sep 12'!$AD$14</f>
        <v>6A</v>
      </c>
      <c r="P238" s="32">
        <f>'Aug 2 - Sep 12'!$C$16</f>
        <v>658</v>
      </c>
      <c r="Q238" s="32" t="str">
        <f>'Aug 2 - Sep 12'!$AD$16</f>
        <v>DO</v>
      </c>
      <c r="R238" s="32">
        <f>'Aug 2 - Sep 12'!$C$18</f>
        <v>761</v>
      </c>
      <c r="S238" s="32" t="str">
        <f>'Aug 2 - Sep 12'!$AD$18</f>
        <v>6A</v>
      </c>
      <c r="T238" s="32">
        <f>'Aug 2 - Sep 12'!$C$20</f>
        <v>983</v>
      </c>
      <c r="U238" s="32" t="str">
        <f>'Aug 2 - Sep 12'!$AD$20</f>
        <v>11A</v>
      </c>
      <c r="V238" s="32" t="str">
        <f>'Aug 2 - Sep 12'!$C$22</f>
        <v>D</v>
      </c>
      <c r="W238" s="34">
        <f>'Aug 2 - Sep 12'!$AD$22</f>
        <v>2.5</v>
      </c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</row>
    <row r="239" spans="1:77" x14ac:dyDescent="0.35">
      <c r="A239" s="33">
        <f t="shared" si="5"/>
        <v>44072</v>
      </c>
      <c r="B239" s="32">
        <f>'Aug 2 - Sep 12'!$C$24</f>
        <v>233</v>
      </c>
      <c r="C239" s="32">
        <f>'Aug 2 - Sep 12'!$AE$25</f>
        <v>0</v>
      </c>
      <c r="D239" s="32">
        <f>'Aug 2 - Sep 12'!$C$4</f>
        <v>988</v>
      </c>
      <c r="E239" s="32" t="str">
        <f>'Aug 2 - Sep 12'!$AE$4</f>
        <v>DO</v>
      </c>
      <c r="F239" s="32">
        <f>'Aug 2 - Sep 12'!$C$6</f>
        <v>1189</v>
      </c>
      <c r="G239" s="32" t="str">
        <f>'Aug 2 - Sep 12'!$AE$6</f>
        <v>4P</v>
      </c>
      <c r="H239" s="32">
        <f>'Aug 2 - Sep 12'!$C$8</f>
        <v>1039</v>
      </c>
      <c r="I239" s="32" t="str">
        <f>'Aug 2 - Sep 12'!$AE$8</f>
        <v>DO</v>
      </c>
      <c r="J239" s="32">
        <f>'Aug 2 - Sep 12'!$C$10</f>
        <v>647</v>
      </c>
      <c r="K239" s="32" t="str">
        <f>'Aug 2 - Sep 12'!$AE$10</f>
        <v>6A</v>
      </c>
      <c r="L239" s="32">
        <f>'Aug 2 - Sep 12'!$C$12</f>
        <v>380</v>
      </c>
      <c r="M239" s="32" t="str">
        <f>'Aug 2 - Sep 12'!$AE$12</f>
        <v>DO</v>
      </c>
      <c r="N239" s="32">
        <f>'Aug 2 - Sep 12'!$C$14</f>
        <v>1241</v>
      </c>
      <c r="O239" s="32" t="str">
        <f>'Aug 2 - Sep 12'!$AE$14</f>
        <v>DO</v>
      </c>
      <c r="P239" s="32">
        <f>'Aug 2 - Sep 12'!$C$16</f>
        <v>658</v>
      </c>
      <c r="Q239" s="32" t="str">
        <f>'Aug 2 - Sep 12'!$AE$16</f>
        <v>DO</v>
      </c>
      <c r="R239" s="32">
        <f>'Aug 2 - Sep 12'!$C$18</f>
        <v>761</v>
      </c>
      <c r="S239" s="32" t="str">
        <f>'Aug 2 - Sep 12'!$AE$18</f>
        <v>DO</v>
      </c>
      <c r="T239" s="32">
        <f>'Aug 2 - Sep 12'!$C$20</f>
        <v>983</v>
      </c>
      <c r="U239" s="32" t="str">
        <f>'Aug 2 - Sep 12'!$AE$20</f>
        <v>11A</v>
      </c>
      <c r="V239" s="32" t="str">
        <f>'Aug 2 - Sep 12'!$C$22</f>
        <v>D</v>
      </c>
      <c r="W239" s="34">
        <f>'Aug 2 - Sep 12'!$AE$22</f>
        <v>1.5</v>
      </c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</row>
    <row r="240" spans="1:77" x14ac:dyDescent="0.35">
      <c r="A240" s="33">
        <f t="shared" si="5"/>
        <v>44073</v>
      </c>
      <c r="B240" s="32">
        <f>'Aug 2 - Sep 12'!$C$24</f>
        <v>233</v>
      </c>
      <c r="C240" s="32">
        <f>'Aug 2 - Sep 12'!$AF$25</f>
        <v>0</v>
      </c>
      <c r="D240" s="32">
        <f>'Aug 2 - Sep 12'!$C$4</f>
        <v>988</v>
      </c>
      <c r="E240" s="32" t="str">
        <f>'Aug 2 - Sep 12'!$AF$4</f>
        <v>DO</v>
      </c>
      <c r="F240" s="32">
        <f>'Aug 2 - Sep 12'!$C$6</f>
        <v>1189</v>
      </c>
      <c r="G240" s="32" t="str">
        <f>'Aug 2 - Sep 12'!$AF$6</f>
        <v>DO</v>
      </c>
      <c r="H240" s="32">
        <f>'Aug 2 - Sep 12'!$C$8</f>
        <v>1039</v>
      </c>
      <c r="I240" s="32" t="str">
        <f>'Aug 2 - Sep 12'!$AF$8</f>
        <v>DO</v>
      </c>
      <c r="J240" s="32">
        <f>'Aug 2 - Sep 12'!$C$10</f>
        <v>647</v>
      </c>
      <c r="K240" s="32" t="str">
        <f>'Aug 2 - Sep 12'!$AF$10</f>
        <v>6A</v>
      </c>
      <c r="L240" s="32">
        <f>'Aug 2 - Sep 12'!$C$12</f>
        <v>380</v>
      </c>
      <c r="M240" s="32" t="str">
        <f>'Aug 2 - Sep 12'!$AF$12</f>
        <v>DO</v>
      </c>
      <c r="N240" s="32">
        <f>'Aug 2 - Sep 12'!$C$14</f>
        <v>1241</v>
      </c>
      <c r="O240" s="32" t="str">
        <f>'Aug 2 - Sep 12'!$AF$14</f>
        <v>7A</v>
      </c>
      <c r="P240" s="32">
        <f>'Aug 2 - Sep 12'!$C$16</f>
        <v>658</v>
      </c>
      <c r="Q240" s="32" t="str">
        <f>'Aug 2 - Sep 12'!$AF$16</f>
        <v>4P</v>
      </c>
      <c r="R240" s="32">
        <f>'Aug 2 - Sep 12'!$C$18</f>
        <v>761</v>
      </c>
      <c r="S240" s="32" t="str">
        <f>'Aug 2 - Sep 12'!$AF$18</f>
        <v>DO</v>
      </c>
      <c r="T240" s="32">
        <f>'Aug 2 - Sep 12'!$C$20</f>
        <v>983</v>
      </c>
      <c r="U240" s="32" t="str">
        <f>'Aug 2 - Sep 12'!$AF$20</f>
        <v>11A</v>
      </c>
      <c r="V240" s="32" t="str">
        <f>'Aug 2 - Sep 12'!$C$22</f>
        <v>D</v>
      </c>
      <c r="W240" s="34">
        <f>'Aug 2 - Sep 12'!$AF$22</f>
        <v>1.5</v>
      </c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</row>
    <row r="241" spans="1:77" x14ac:dyDescent="0.35">
      <c r="A241" s="33">
        <f t="shared" si="5"/>
        <v>44074</v>
      </c>
      <c r="B241" s="32">
        <f>'Aug 2 - Sep 12'!$C$24</f>
        <v>233</v>
      </c>
      <c r="C241" s="32">
        <f>'Aug 2 - Sep 12'!$AG$25</f>
        <v>0</v>
      </c>
      <c r="D241" s="32">
        <f>'Aug 2 - Sep 12'!$C$4</f>
        <v>988</v>
      </c>
      <c r="E241" s="32" t="str">
        <f>'Aug 2 - Sep 12'!$AG$4</f>
        <v>DO</v>
      </c>
      <c r="F241" s="32">
        <f>'Aug 2 - Sep 12'!$C$6</f>
        <v>1189</v>
      </c>
      <c r="G241" s="32" t="str">
        <f>'Aug 2 - Sep 12'!$AG$6</f>
        <v>DO</v>
      </c>
      <c r="H241" s="32">
        <f>'Aug 2 - Sep 12'!$C$8</f>
        <v>1039</v>
      </c>
      <c r="I241" s="32" t="str">
        <f>'Aug 2 - Sep 12'!$AG$8</f>
        <v>DO</v>
      </c>
      <c r="J241" s="32">
        <f>'Aug 2 - Sep 12'!$C$10</f>
        <v>647</v>
      </c>
      <c r="K241" s="32" t="str">
        <f>'Aug 2 - Sep 12'!$AG$10</f>
        <v>6A</v>
      </c>
      <c r="L241" s="32">
        <f>'Aug 2 - Sep 12'!$C$12</f>
        <v>380</v>
      </c>
      <c r="M241" s="32" t="str">
        <f>'Aug 2 - Sep 12'!$AG$12</f>
        <v>DO</v>
      </c>
      <c r="N241" s="32">
        <f>'Aug 2 - Sep 12'!$C$14</f>
        <v>1241</v>
      </c>
      <c r="O241" s="32" t="str">
        <f>'Aug 2 - Sep 12'!$AG$14</f>
        <v>7A</v>
      </c>
      <c r="P241" s="32">
        <f>'Aug 2 - Sep 12'!$C$16</f>
        <v>658</v>
      </c>
      <c r="Q241" s="32" t="str">
        <f>'Aug 2 - Sep 12'!$AG$16</f>
        <v>4P</v>
      </c>
      <c r="R241" s="32">
        <f>'Aug 2 - Sep 12'!$C$18</f>
        <v>761</v>
      </c>
      <c r="S241" s="32" t="str">
        <f>'Aug 2 - Sep 12'!$AG$18</f>
        <v>DO</v>
      </c>
      <c r="T241" s="32">
        <f>'Aug 2 - Sep 12'!$C$20</f>
        <v>983</v>
      </c>
      <c r="U241" s="32" t="str">
        <f>'Aug 2 - Sep 12'!$AG$20</f>
        <v>11A</v>
      </c>
      <c r="V241" s="32" t="str">
        <f>'Aug 2 - Sep 12'!$C$22</f>
        <v>D</v>
      </c>
      <c r="W241" s="34">
        <f>'Aug 2 - Sep 12'!$AG$22</f>
        <v>1.5</v>
      </c>
      <c r="BP241" s="31"/>
      <c r="BQ241" s="31"/>
      <c r="BR241" s="31"/>
      <c r="BS241" s="31"/>
      <c r="BT241" s="31"/>
      <c r="BU241" s="31"/>
      <c r="BV241" s="31"/>
      <c r="BW241" s="31"/>
      <c r="BX241" s="31"/>
      <c r="BY241" s="31"/>
    </row>
    <row r="242" spans="1:77" x14ac:dyDescent="0.35">
      <c r="A242" s="33">
        <f t="shared" si="5"/>
        <v>44075</v>
      </c>
      <c r="B242" s="32">
        <f>'Aug 2 - Sep 12'!$C$24</f>
        <v>233</v>
      </c>
      <c r="C242" s="32">
        <f>'Aug 2 - Sep 12'!$AH$25</f>
        <v>0</v>
      </c>
      <c r="D242" s="32">
        <f>'Aug 2 - Sep 12'!$C$4</f>
        <v>988</v>
      </c>
      <c r="E242" s="32" t="str">
        <f>'Aug 2 - Sep 12'!$AH$4</f>
        <v>8A</v>
      </c>
      <c r="F242" s="32">
        <f>'Aug 2 - Sep 12'!$C$6</f>
        <v>1189</v>
      </c>
      <c r="G242" s="32" t="str">
        <f>'Aug 2 - Sep 12'!$AH$6</f>
        <v>4P</v>
      </c>
      <c r="H242" s="32">
        <f>'Aug 2 - Sep 12'!$C$8</f>
        <v>1039</v>
      </c>
      <c r="I242" s="32" t="str">
        <f>'Aug 2 - Sep 12'!$AH$8</f>
        <v>8A</v>
      </c>
      <c r="J242" s="32">
        <f>'Aug 2 - Sep 12'!$C$10</f>
        <v>647</v>
      </c>
      <c r="K242" s="32" t="str">
        <f>'Aug 2 - Sep 12'!$AH$10</f>
        <v>6A</v>
      </c>
      <c r="L242" s="32">
        <f>'Aug 2 - Sep 12'!$C$12</f>
        <v>380</v>
      </c>
      <c r="M242" s="32" t="str">
        <f>'Aug 2 - Sep 12'!$AH$12</f>
        <v>7A</v>
      </c>
      <c r="N242" s="32">
        <f>'Aug 2 - Sep 12'!$C$14</f>
        <v>1241</v>
      </c>
      <c r="O242" s="32" t="str">
        <f>'Aug 2 - Sep 12'!$AH$14</f>
        <v>DO</v>
      </c>
      <c r="P242" s="32">
        <f>'Aug 2 - Sep 12'!$C$16</f>
        <v>658</v>
      </c>
      <c r="Q242" s="32" t="str">
        <f>'Aug 2 - Sep 12'!$AH$16</f>
        <v>DO</v>
      </c>
      <c r="R242" s="32">
        <f>'Aug 2 - Sep 12'!$C$18</f>
        <v>761</v>
      </c>
      <c r="S242" s="32" t="str">
        <f>'Aug 2 - Sep 12'!$AH$18</f>
        <v>SL</v>
      </c>
      <c r="T242" s="32">
        <f>'Aug 2 - Sep 12'!$C$20</f>
        <v>983</v>
      </c>
      <c r="U242" s="32" t="str">
        <f>'Aug 2 - Sep 12'!$AH$20</f>
        <v>DO</v>
      </c>
      <c r="V242" s="32" t="str">
        <f>'Aug 2 - Sep 12'!$C$22</f>
        <v>D</v>
      </c>
      <c r="W242" s="34">
        <f>'Aug 2 - Sep 12'!$AH$22</f>
        <v>1</v>
      </c>
      <c r="BP242" s="31"/>
      <c r="BQ242" s="31"/>
      <c r="BR242" s="31"/>
      <c r="BS242" s="31"/>
      <c r="BT242" s="31"/>
      <c r="BU242" s="31"/>
      <c r="BV242" s="31"/>
      <c r="BW242" s="31"/>
      <c r="BX242" s="31"/>
      <c r="BY242" s="31"/>
    </row>
    <row r="243" spans="1:77" x14ac:dyDescent="0.35">
      <c r="A243" s="33">
        <f t="shared" si="5"/>
        <v>44076</v>
      </c>
      <c r="B243" s="32">
        <f>'Aug 2 - Sep 12'!$C$24</f>
        <v>233</v>
      </c>
      <c r="C243" s="32">
        <f>'Aug 2 - Sep 12'!$AI$25</f>
        <v>0</v>
      </c>
      <c r="D243" s="32">
        <f>'Aug 2 - Sep 12'!$C$4</f>
        <v>988</v>
      </c>
      <c r="E243" s="32" t="str">
        <f>'Aug 2 - Sep 12'!$AI$4</f>
        <v>8A</v>
      </c>
      <c r="F243" s="32">
        <f>'Aug 2 - Sep 12'!$C$6</f>
        <v>1189</v>
      </c>
      <c r="G243" s="32" t="str">
        <f>'Aug 2 - Sep 12'!$AI$6</f>
        <v>4P</v>
      </c>
      <c r="H243" s="32">
        <f>'Aug 2 - Sep 12'!$C$8</f>
        <v>1039</v>
      </c>
      <c r="I243" s="32" t="str">
        <f>'Aug 2 - Sep 12'!$AI$8</f>
        <v>8A</v>
      </c>
      <c r="J243" s="32">
        <f>'Aug 2 - Sep 12'!$C$10</f>
        <v>647</v>
      </c>
      <c r="K243" s="32" t="str">
        <f>'Aug 2 - Sep 12'!$AI$10</f>
        <v>DO</v>
      </c>
      <c r="L243" s="32">
        <f>'Aug 2 - Sep 12'!$C$12</f>
        <v>380</v>
      </c>
      <c r="M243" s="32" t="str">
        <f>'Aug 2 - Sep 12'!$AI$12</f>
        <v>7A</v>
      </c>
      <c r="N243" s="32">
        <f>'Aug 2 - Sep 12'!$C$14</f>
        <v>1241</v>
      </c>
      <c r="O243" s="32" t="str">
        <f>'Aug 2 - Sep 12'!$AI$14</f>
        <v>DO</v>
      </c>
      <c r="P243" s="32">
        <f>'Aug 2 - Sep 12'!$C$16</f>
        <v>658</v>
      </c>
      <c r="Q243" s="32" t="str">
        <f>'Aug 2 - Sep 12'!$AI$16</f>
        <v>DO</v>
      </c>
      <c r="R243" s="32">
        <f>'Aug 2 - Sep 12'!$C$18</f>
        <v>761</v>
      </c>
      <c r="S243" s="32" t="str">
        <f>'Aug 2 - Sep 12'!$AI$18</f>
        <v>6A</v>
      </c>
      <c r="T243" s="32">
        <f>'Aug 2 - Sep 12'!$C$20</f>
        <v>983</v>
      </c>
      <c r="U243" s="32" t="str">
        <f>'Aug 2 - Sep 12'!$AI$20</f>
        <v>DO</v>
      </c>
      <c r="V243" s="32" t="str">
        <f>'Aug 2 - Sep 12'!$C$22</f>
        <v>D</v>
      </c>
      <c r="W243" s="34">
        <f>'Aug 2 - Sep 12'!$AI$22</f>
        <v>1</v>
      </c>
      <c r="BP243" s="31"/>
      <c r="BQ243" s="31"/>
      <c r="BR243" s="31"/>
      <c r="BS243" s="31"/>
      <c r="BT243" s="31"/>
      <c r="BU243" s="31"/>
      <c r="BV243" s="31"/>
      <c r="BW243" s="31"/>
      <c r="BX243" s="31"/>
      <c r="BY243" s="31"/>
    </row>
    <row r="244" spans="1:77" x14ac:dyDescent="0.35">
      <c r="A244" s="33">
        <f t="shared" si="5"/>
        <v>44077</v>
      </c>
      <c r="B244" s="32">
        <f>'Aug 2 - Sep 12'!$C$24</f>
        <v>233</v>
      </c>
      <c r="C244" s="32">
        <f>'Aug 2 - Sep 12'!$AJ$25</f>
        <v>0</v>
      </c>
      <c r="D244" s="32">
        <f>'Aug 2 - Sep 12'!$C$4</f>
        <v>988</v>
      </c>
      <c r="E244" s="32" t="str">
        <f>'Aug 2 - Sep 12'!$AJ$4</f>
        <v>8A</v>
      </c>
      <c r="F244" s="32">
        <f>'Aug 2 - Sep 12'!$C$6</f>
        <v>1189</v>
      </c>
      <c r="G244" s="32" t="str">
        <f>'Aug 2 - Sep 12'!$AJ$6</f>
        <v>4P</v>
      </c>
      <c r="H244" s="32">
        <f>'Aug 2 - Sep 12'!$C$8</f>
        <v>1039</v>
      </c>
      <c r="I244" s="32" t="str">
        <f>'Aug 2 - Sep 12'!$AJ$8</f>
        <v>8A</v>
      </c>
      <c r="J244" s="32">
        <f>'Aug 2 - Sep 12'!$C$10</f>
        <v>647</v>
      </c>
      <c r="K244" s="32" t="str">
        <f>'Aug 2 - Sep 12'!$AJ$10</f>
        <v>DO</v>
      </c>
      <c r="L244" s="32">
        <f>'Aug 2 - Sep 12'!$C$12</f>
        <v>380</v>
      </c>
      <c r="M244" s="32" t="str">
        <f>'Aug 2 - Sep 12'!$AJ$12</f>
        <v>7A</v>
      </c>
      <c r="N244" s="32">
        <f>'Aug 2 - Sep 12'!$C$14</f>
        <v>1241</v>
      </c>
      <c r="O244" s="32" t="str">
        <f>'Aug 2 - Sep 12'!$AJ$14</f>
        <v>DO</v>
      </c>
      <c r="P244" s="32">
        <f>'Aug 2 - Sep 12'!$C$16</f>
        <v>658</v>
      </c>
      <c r="Q244" s="32" t="str">
        <f>'Aug 2 - Sep 12'!$AJ$16</f>
        <v>DO</v>
      </c>
      <c r="R244" s="32">
        <f>'Aug 2 - Sep 12'!$C$18</f>
        <v>761</v>
      </c>
      <c r="S244" s="32" t="str">
        <f>'Aug 2 - Sep 12'!$AJ$18</f>
        <v>6A</v>
      </c>
      <c r="T244" s="32">
        <f>'Aug 2 - Sep 12'!$C$20</f>
        <v>983</v>
      </c>
      <c r="U244" s="32" t="str">
        <f>'Aug 2 - Sep 12'!$AJ$20</f>
        <v>DO</v>
      </c>
      <c r="V244" s="32" t="str">
        <f>'Aug 2 - Sep 12'!$C$22</f>
        <v>D</v>
      </c>
      <c r="W244" s="34">
        <f>'Aug 2 - Sep 12'!$AJ$22</f>
        <v>1</v>
      </c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</row>
    <row r="245" spans="1:77" x14ac:dyDescent="0.35">
      <c r="A245" s="33">
        <f t="shared" si="5"/>
        <v>44078</v>
      </c>
      <c r="B245" s="32">
        <f>'Aug 2 - Sep 12'!$C$24</f>
        <v>233</v>
      </c>
      <c r="C245" s="32" t="str">
        <f>'Aug 2 - Sep 12'!$AK$25</f>
        <v>FA</v>
      </c>
      <c r="D245" s="32">
        <f>'Aug 2 - Sep 12'!$C$4</f>
        <v>988</v>
      </c>
      <c r="E245" s="32" t="str">
        <f>'Aug 2 - Sep 12'!$AK$4</f>
        <v>4P</v>
      </c>
      <c r="F245" s="32">
        <f>'Aug 2 - Sep 12'!$C$6</f>
        <v>1189</v>
      </c>
      <c r="G245" s="32" t="str">
        <f>'Aug 2 - Sep 12'!$AK$6</f>
        <v>4P</v>
      </c>
      <c r="H245" s="32">
        <f>'Aug 2 - Sep 12'!$C$8</f>
        <v>1039</v>
      </c>
      <c r="I245" s="32" t="str">
        <f>'Aug 2 - Sep 12'!$AK$8</f>
        <v>12P</v>
      </c>
      <c r="J245" s="32">
        <f>'Aug 2 - Sep 12'!$C$10</f>
        <v>647</v>
      </c>
      <c r="K245" s="32" t="str">
        <f>'Aug 2 - Sep 12'!$AK$10</f>
        <v>DO</v>
      </c>
      <c r="L245" s="32">
        <f>'Aug 2 - Sep 12'!$C$12</f>
        <v>380</v>
      </c>
      <c r="M245" s="32" t="str">
        <f>'Aug 2 - Sep 12'!$AK$12</f>
        <v>7A</v>
      </c>
      <c r="N245" s="32">
        <f>'Aug 2 - Sep 12'!$C$14</f>
        <v>1241</v>
      </c>
      <c r="O245" s="32" t="str">
        <f>'Aug 2 - Sep 12'!$AK$14</f>
        <v>7A</v>
      </c>
      <c r="P245" s="32">
        <f>'Aug 2 - Sep 12'!$C$16</f>
        <v>658</v>
      </c>
      <c r="Q245" s="32" t="str">
        <f>'Aug 2 - Sep 12'!$AK$16</f>
        <v>4P</v>
      </c>
      <c r="R245" s="32">
        <f>'Aug 2 - Sep 12'!$C$18</f>
        <v>761</v>
      </c>
      <c r="S245" s="32" t="str">
        <f>'Aug 2 - Sep 12'!$AK$18</f>
        <v>6A</v>
      </c>
      <c r="T245" s="32">
        <f>'Aug 2 - Sep 12'!$C$20</f>
        <v>983</v>
      </c>
      <c r="U245" s="32" t="str">
        <f>'Aug 2 - Sep 12'!$AK$20</f>
        <v>7A</v>
      </c>
      <c r="V245" s="32" t="str">
        <f>'Aug 2 - Sep 12'!$C$22</f>
        <v>D</v>
      </c>
      <c r="W245" s="34">
        <f>'Aug 2 - Sep 12'!$AK$22</f>
        <v>4</v>
      </c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</row>
    <row r="246" spans="1:77" x14ac:dyDescent="0.35">
      <c r="A246" s="33">
        <f t="shared" si="5"/>
        <v>44079</v>
      </c>
      <c r="B246" s="32">
        <f>'Aug 2 - Sep 12'!$C$24</f>
        <v>233</v>
      </c>
      <c r="C246" s="32">
        <f>'Aug 2 - Sep 12'!$AL$25</f>
        <v>0</v>
      </c>
      <c r="D246" s="32">
        <f>'Aug 2 - Sep 12'!$C$4</f>
        <v>988</v>
      </c>
      <c r="E246" s="32" t="str">
        <f>'Aug 2 - Sep 12'!$AL$4</f>
        <v>DO</v>
      </c>
      <c r="F246" s="32">
        <f>'Aug 2 - Sep 12'!$C$6</f>
        <v>1189</v>
      </c>
      <c r="G246" s="32" t="str">
        <f>'Aug 2 - Sep 12'!$AL$6</f>
        <v>DO</v>
      </c>
      <c r="H246" s="32">
        <f>'Aug 2 - Sep 12'!$C$8</f>
        <v>1039</v>
      </c>
      <c r="I246" s="32" t="str">
        <f>'Aug 2 - Sep 12'!$AL$8</f>
        <v>DO</v>
      </c>
      <c r="J246" s="32">
        <f>'Aug 2 - Sep 12'!$C$10</f>
        <v>647</v>
      </c>
      <c r="K246" s="32" t="str">
        <f>'Aug 2 - Sep 12'!$AL$10</f>
        <v>6A</v>
      </c>
      <c r="L246" s="32">
        <f>'Aug 2 - Sep 12'!$C$12</f>
        <v>380</v>
      </c>
      <c r="M246" s="32" t="str">
        <f>'Aug 2 - Sep 12'!$AL$12</f>
        <v>DO</v>
      </c>
      <c r="N246" s="32">
        <f>'Aug 2 - Sep 12'!$C$14</f>
        <v>1241</v>
      </c>
      <c r="O246" s="32" t="str">
        <f>'Aug 2 - Sep 12'!$AL$14</f>
        <v>11A</v>
      </c>
      <c r="P246" s="32">
        <f>'Aug 2 - Sep 12'!$C$16</f>
        <v>658</v>
      </c>
      <c r="Q246" s="32" t="str">
        <f>'Aug 2 - Sep 12'!$AL$16</f>
        <v>4P</v>
      </c>
      <c r="R246" s="32">
        <f>'Aug 2 - Sep 12'!$C$18</f>
        <v>761</v>
      </c>
      <c r="S246" s="32" t="str">
        <f>'Aug 2 - Sep 12'!$AL$18</f>
        <v>DO</v>
      </c>
      <c r="T246" s="32">
        <f>'Aug 2 - Sep 12'!$C$20</f>
        <v>983</v>
      </c>
      <c r="U246" s="32" t="str">
        <f>'Aug 2 - Sep 12'!$AL$20</f>
        <v>7A</v>
      </c>
      <c r="V246" s="32" t="str">
        <f>'Aug 2 - Sep 12'!$C$22</f>
        <v>D</v>
      </c>
      <c r="W246" s="34">
        <f>'Aug 2 - Sep 12'!$AL$22</f>
        <v>1.5</v>
      </c>
      <c r="BP246" s="31"/>
      <c r="BQ246" s="31"/>
      <c r="BR246" s="31"/>
      <c r="BS246" s="31"/>
      <c r="BT246" s="31"/>
      <c r="BU246" s="31"/>
      <c r="BV246" s="31"/>
      <c r="BW246" s="31"/>
      <c r="BX246" s="31"/>
      <c r="BY246" s="31"/>
    </row>
    <row r="247" spans="1:77" x14ac:dyDescent="0.35">
      <c r="A247" s="33">
        <f t="shared" si="5"/>
        <v>44080</v>
      </c>
      <c r="B247" s="32">
        <f>'Aug 2 - Sep 12'!$C$24</f>
        <v>233</v>
      </c>
      <c r="C247" s="32">
        <f>'Aug 2 - Sep 12'!$AM$25</f>
        <v>0</v>
      </c>
      <c r="D247" s="32">
        <f>'Aug 2 - Sep 12'!$C$4</f>
        <v>988</v>
      </c>
      <c r="E247" s="32" t="str">
        <f>'Aug 2 - Sep 12'!$AM$4</f>
        <v>OT</v>
      </c>
      <c r="F247" s="32">
        <f>'Aug 2 - Sep 12'!$C$6</f>
        <v>1189</v>
      </c>
      <c r="G247" s="32">
        <f>'Aug 2 - Sep 12'!$AM$6</f>
        <v>10.75</v>
      </c>
      <c r="H247" s="32">
        <f>'Aug 2 - Sep 12'!$C$8</f>
        <v>1039</v>
      </c>
      <c r="I247" s="32" t="str">
        <f>'Aug 2 - Sep 12'!$AM$8</f>
        <v>DO</v>
      </c>
      <c r="J247" s="32">
        <f>'Aug 2 - Sep 12'!$C$10</f>
        <v>647</v>
      </c>
      <c r="K247" s="32" t="str">
        <f>'Aug 2 - Sep 12'!$AM$10</f>
        <v>6A</v>
      </c>
      <c r="L247" s="32">
        <f>'Aug 2 - Sep 12'!$C$12</f>
        <v>380</v>
      </c>
      <c r="M247" s="32" t="str">
        <f>'Aug 2 - Sep 12'!$AM$12</f>
        <v>DO</v>
      </c>
      <c r="N247" s="32">
        <f>'Aug 2 - Sep 12'!$C$14</f>
        <v>1241</v>
      </c>
      <c r="O247" s="32" t="str">
        <f>'Aug 2 - Sep 12'!$AM$14</f>
        <v>8A</v>
      </c>
      <c r="P247" s="32">
        <f>'Aug 2 - Sep 12'!$C$16</f>
        <v>658</v>
      </c>
      <c r="Q247" s="32" t="str">
        <f>'Aug 2 - Sep 12'!$AM$16</f>
        <v>1P</v>
      </c>
      <c r="R247" s="32">
        <f>'Aug 2 - Sep 12'!$C$18</f>
        <v>761</v>
      </c>
      <c r="S247" s="32" t="str">
        <f>'Aug 2 - Sep 12'!$AM$18</f>
        <v>DO</v>
      </c>
      <c r="T247" s="32">
        <f>'Aug 2 - Sep 12'!$C$20</f>
        <v>983</v>
      </c>
      <c r="U247" s="32" t="str">
        <f>'Aug 2 - Sep 12'!$AM$20</f>
        <v>7A</v>
      </c>
      <c r="V247" s="32" t="str">
        <f>'Aug 2 - Sep 12'!$C$22</f>
        <v>D</v>
      </c>
      <c r="W247" s="34">
        <f>'Aug 2 - Sep 12'!$AM$22</f>
        <v>2</v>
      </c>
      <c r="BP247" s="31"/>
      <c r="BQ247" s="31"/>
      <c r="BR247" s="31"/>
      <c r="BS247" s="31"/>
      <c r="BT247" s="31"/>
      <c r="BU247" s="31"/>
      <c r="BV247" s="31"/>
      <c r="BW247" s="31"/>
      <c r="BX247" s="31"/>
      <c r="BY247" s="31"/>
    </row>
    <row r="248" spans="1:77" x14ac:dyDescent="0.35">
      <c r="A248" s="33">
        <f t="shared" si="5"/>
        <v>44081</v>
      </c>
      <c r="B248" s="32">
        <f>'Aug 2 - Sep 12'!$C$24</f>
        <v>233</v>
      </c>
      <c r="C248" s="32">
        <f>'Aug 2 - Sep 12'!$AN$25</f>
        <v>0</v>
      </c>
      <c r="D248" s="32">
        <f>'Aug 2 - Sep 12'!$C$4</f>
        <v>988</v>
      </c>
      <c r="E248" s="32" t="str">
        <f>'Aug 2 - Sep 12'!$AN$4</f>
        <v>DO</v>
      </c>
      <c r="F248" s="32">
        <f>'Aug 2 - Sep 12'!$C$6</f>
        <v>1189</v>
      </c>
      <c r="G248" s="32" t="str">
        <f>'Aug 2 - Sep 12'!$AN$6</f>
        <v>5P</v>
      </c>
      <c r="H248" s="32">
        <f>'Aug 2 - Sep 12'!$C$8</f>
        <v>1039</v>
      </c>
      <c r="I248" s="32" t="str">
        <f>'Aug 2 - Sep 12'!$AN$8</f>
        <v>DO</v>
      </c>
      <c r="J248" s="32">
        <f>'Aug 2 - Sep 12'!$C$10</f>
        <v>647</v>
      </c>
      <c r="K248" s="32" t="str">
        <f>'Aug 2 - Sep 12'!$AN$10</f>
        <v>DO</v>
      </c>
      <c r="L248" s="32">
        <f>'Aug 2 - Sep 12'!$C$12</f>
        <v>380</v>
      </c>
      <c r="M248" s="32" t="str">
        <f>'Aug 2 - Sep 12'!$AN$12</f>
        <v>DO</v>
      </c>
      <c r="N248" s="32">
        <f>'Aug 2 - Sep 12'!$C$14</f>
        <v>1241</v>
      </c>
      <c r="O248" s="32" t="str">
        <f>'Aug 2 - Sep 12'!$AN$14</f>
        <v>8A</v>
      </c>
      <c r="P248" s="32">
        <f>'Aug 2 - Sep 12'!$C$16</f>
        <v>658</v>
      </c>
      <c r="Q248" s="32" t="str">
        <f>'Aug 2 - Sep 12'!$AN$16</f>
        <v>4P</v>
      </c>
      <c r="R248" s="32">
        <f>'Aug 2 - Sep 12'!$C$18</f>
        <v>761</v>
      </c>
      <c r="S248" s="32" t="str">
        <f>'Aug 2 - Sep 12'!$AN$18</f>
        <v>5A</v>
      </c>
      <c r="T248" s="32">
        <f>'Aug 2 - Sep 12'!$C$20</f>
        <v>983</v>
      </c>
      <c r="U248" s="32" t="str">
        <f>'Aug 2 - Sep 12'!$AN$20</f>
        <v>7A</v>
      </c>
      <c r="V248" s="32" t="str">
        <f>'Aug 2 - Sep 12'!$C$22</f>
        <v>D</v>
      </c>
      <c r="W248" s="34">
        <f>'Aug 2 - Sep 12'!$AN$22</f>
        <v>2</v>
      </c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</row>
    <row r="249" spans="1:77" x14ac:dyDescent="0.35">
      <c r="A249" s="33">
        <f t="shared" si="5"/>
        <v>44082</v>
      </c>
      <c r="B249" s="32">
        <f>'Aug 2 - Sep 12'!$C$24</f>
        <v>233</v>
      </c>
      <c r="C249" s="32">
        <f>'Aug 2 - Sep 12'!$AO$25</f>
        <v>0</v>
      </c>
      <c r="D249" s="32">
        <f>'Aug 2 - Sep 12'!$C$4</f>
        <v>988</v>
      </c>
      <c r="E249" s="32" t="str">
        <f>'Aug 2 - Sep 12'!$AO$4</f>
        <v>5P</v>
      </c>
      <c r="F249" s="32">
        <f>'Aug 2 - Sep 12'!$C$6</f>
        <v>1189</v>
      </c>
      <c r="G249" s="32" t="str">
        <f>'Aug 2 - Sep 12'!$AO$6</f>
        <v>DO</v>
      </c>
      <c r="H249" s="32">
        <f>'Aug 2 - Sep 12'!$C$8</f>
        <v>1039</v>
      </c>
      <c r="I249" s="32" t="str">
        <f>'Aug 2 - Sep 12'!$AO$8</f>
        <v>3P</v>
      </c>
      <c r="J249" s="32">
        <f>'Aug 2 - Sep 12'!$C$10</f>
        <v>647</v>
      </c>
      <c r="K249" s="32" t="str">
        <f>'Aug 2 - Sep 12'!$AO$10</f>
        <v>DO</v>
      </c>
      <c r="L249" s="32">
        <f>'Aug 2 - Sep 12'!$C$12</f>
        <v>380</v>
      </c>
      <c r="M249" s="32" t="str">
        <f>'Aug 2 - Sep 12'!$AO$12</f>
        <v>7A</v>
      </c>
      <c r="N249" s="32">
        <f>'Aug 2 - Sep 12'!$C$14</f>
        <v>1241</v>
      </c>
      <c r="O249" s="32" t="str">
        <f>'Aug 2 - Sep 12'!$AO$14</f>
        <v>DO</v>
      </c>
      <c r="P249" s="32">
        <f>'Aug 2 - Sep 12'!$C$16</f>
        <v>658</v>
      </c>
      <c r="Q249" s="32" t="str">
        <f>'Aug 2 - Sep 12'!$AO$16</f>
        <v>DO</v>
      </c>
      <c r="R249" s="32">
        <f>'Aug 2 - Sep 12'!$C$18</f>
        <v>761</v>
      </c>
      <c r="S249" s="32" t="str">
        <f>'Aug 2 - Sep 12'!$AO$18</f>
        <v>5A</v>
      </c>
      <c r="T249" s="32">
        <f>'Aug 2 - Sep 12'!$C$20</f>
        <v>983</v>
      </c>
      <c r="U249" s="32" t="str">
        <f>'Aug 2 - Sep 12'!$AO$20</f>
        <v>DO</v>
      </c>
      <c r="V249" s="32" t="str">
        <f>'Aug 2 - Sep 12'!$C$22</f>
        <v>D</v>
      </c>
      <c r="W249" s="34">
        <f>'Aug 2 - Sep 12'!$AO$22</f>
        <v>2</v>
      </c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</row>
    <row r="250" spans="1:77" x14ac:dyDescent="0.35">
      <c r="A250" s="33">
        <f t="shared" si="5"/>
        <v>44083</v>
      </c>
      <c r="B250" s="32">
        <f>'Aug 2 - Sep 12'!$C$24</f>
        <v>233</v>
      </c>
      <c r="C250" s="32">
        <f>'Aug 2 - Sep 12'!$AP$25</f>
        <v>0</v>
      </c>
      <c r="D250" s="32">
        <f>'Aug 2 - Sep 12'!$C$4</f>
        <v>988</v>
      </c>
      <c r="E250" s="32" t="str">
        <f>'Aug 2 - Sep 12'!$AP$4</f>
        <v>5P</v>
      </c>
      <c r="F250" s="32">
        <f>'Aug 2 - Sep 12'!$C$6</f>
        <v>1189</v>
      </c>
      <c r="G250" s="32" t="str">
        <f>'Aug 2 - Sep 12'!$AP$6</f>
        <v>DO</v>
      </c>
      <c r="H250" s="32">
        <f>'Aug 2 - Sep 12'!$C$8</f>
        <v>1039</v>
      </c>
      <c r="I250" s="32" t="str">
        <f>'Aug 2 - Sep 12'!$AP$8</f>
        <v>3P</v>
      </c>
      <c r="J250" s="32">
        <f>'Aug 2 - Sep 12'!$C$10</f>
        <v>647</v>
      </c>
      <c r="K250" s="32" t="str">
        <f>'Aug 2 - Sep 12'!$AP$10</f>
        <v>5A</v>
      </c>
      <c r="L250" s="32">
        <f>'Aug 2 - Sep 12'!$C$12</f>
        <v>380</v>
      </c>
      <c r="M250" s="32" t="str">
        <f>'Aug 2 - Sep 12'!$AP$12</f>
        <v>5A</v>
      </c>
      <c r="N250" s="32">
        <f>'Aug 2 - Sep 12'!$C$14</f>
        <v>1241</v>
      </c>
      <c r="O250" s="32" t="str">
        <f>'Aug 2 - Sep 12'!$AP$14</f>
        <v>DO</v>
      </c>
      <c r="P250" s="32">
        <f>'Aug 2 - Sep 12'!$C$16</f>
        <v>658</v>
      </c>
      <c r="Q250" s="32" t="str">
        <f>'Aug 2 - Sep 12'!$AP$16</f>
        <v>DO</v>
      </c>
      <c r="R250" s="32">
        <f>'Aug 2 - Sep 12'!$C$18</f>
        <v>761</v>
      </c>
      <c r="S250" s="32" t="str">
        <f>'Aug 2 - Sep 12'!$AP$18</f>
        <v>6A</v>
      </c>
      <c r="T250" s="32">
        <f>'Aug 2 - Sep 12'!$C$20</f>
        <v>983</v>
      </c>
      <c r="U250" s="32" t="str">
        <f>'Aug 2 - Sep 12'!$AP$20</f>
        <v>DO</v>
      </c>
      <c r="V250" s="32" t="str">
        <f>'Aug 2 - Sep 12'!$C$22</f>
        <v>D</v>
      </c>
      <c r="W250" s="34">
        <f>'Aug 2 - Sep 12'!$AP$22</f>
        <v>1</v>
      </c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</row>
    <row r="251" spans="1:77" x14ac:dyDescent="0.35">
      <c r="A251" s="33">
        <f t="shared" si="5"/>
        <v>44084</v>
      </c>
      <c r="B251" s="32">
        <f>'Aug 2 - Sep 12'!$C$24</f>
        <v>233</v>
      </c>
      <c r="C251" s="32">
        <f>'Aug 2 - Sep 12'!$AQ$25</f>
        <v>0</v>
      </c>
      <c r="D251" s="32">
        <f>'Aug 2 - Sep 12'!$C$4</f>
        <v>988</v>
      </c>
      <c r="E251" s="32" t="str">
        <f>'Aug 2 - Sep 12'!$AQ$4</f>
        <v>5P</v>
      </c>
      <c r="F251" s="32">
        <f>'Aug 2 - Sep 12'!$C$6</f>
        <v>1189</v>
      </c>
      <c r="G251" s="32" t="str">
        <f>'Aug 2 - Sep 12'!$AQ$6</f>
        <v>DO</v>
      </c>
      <c r="H251" s="32">
        <f>'Aug 2 - Sep 12'!$C$8</f>
        <v>1039</v>
      </c>
      <c r="I251" s="32" t="str">
        <f>'Aug 2 - Sep 12'!$AQ$8</f>
        <v>3P</v>
      </c>
      <c r="J251" s="32">
        <f>'Aug 2 - Sep 12'!$C$10</f>
        <v>647</v>
      </c>
      <c r="K251" s="32" t="str">
        <f>'Aug 2 - Sep 12'!$AQ$10</f>
        <v>5A</v>
      </c>
      <c r="L251" s="32">
        <f>'Aug 2 - Sep 12'!$C$12</f>
        <v>380</v>
      </c>
      <c r="M251" s="32" t="str">
        <f>'Aug 2 - Sep 12'!$AQ$12</f>
        <v>5A</v>
      </c>
      <c r="N251" s="32">
        <f>'Aug 2 - Sep 12'!$C$14</f>
        <v>1241</v>
      </c>
      <c r="O251" s="32" t="str">
        <f>'Aug 2 - Sep 12'!$AQ$14</f>
        <v>DO</v>
      </c>
      <c r="P251" s="32">
        <f>'Aug 2 - Sep 12'!$C$16</f>
        <v>658</v>
      </c>
      <c r="Q251" s="32" t="str">
        <f>'Aug 2 - Sep 12'!$AQ$16</f>
        <v>DO</v>
      </c>
      <c r="R251" s="32">
        <f>'Aug 2 - Sep 12'!$C$18</f>
        <v>761</v>
      </c>
      <c r="S251" s="32" t="str">
        <f>'Aug 2 - Sep 12'!$AQ$18</f>
        <v>6A</v>
      </c>
      <c r="T251" s="32">
        <f>'Aug 2 - Sep 12'!$C$20</f>
        <v>983</v>
      </c>
      <c r="U251" s="32" t="str">
        <f>'Aug 2 - Sep 12'!$AQ$20</f>
        <v>DO</v>
      </c>
      <c r="V251" s="32" t="str">
        <f>'Aug 2 - Sep 12'!$C$22</f>
        <v>D</v>
      </c>
      <c r="W251" s="34">
        <f>'Aug 2 - Sep 12'!$AQ$22</f>
        <v>1</v>
      </c>
      <c r="BP251" s="31"/>
      <c r="BQ251" s="31"/>
      <c r="BR251" s="31"/>
      <c r="BS251" s="31"/>
      <c r="BT251" s="31"/>
      <c r="BU251" s="31"/>
      <c r="BV251" s="31"/>
      <c r="BW251" s="31"/>
      <c r="BX251" s="31"/>
      <c r="BY251" s="31"/>
    </row>
    <row r="252" spans="1:77" x14ac:dyDescent="0.35">
      <c r="A252" s="33">
        <f t="shared" si="5"/>
        <v>44085</v>
      </c>
      <c r="B252" s="32">
        <f>'Aug 2 - Sep 12'!$C$24</f>
        <v>233</v>
      </c>
      <c r="C252" s="32">
        <f>'Aug 2 - Sep 12'!$AR$25</f>
        <v>0</v>
      </c>
      <c r="D252" s="32">
        <f>'Aug 2 - Sep 12'!$C$4</f>
        <v>988</v>
      </c>
      <c r="E252" s="32" t="str">
        <f>'Aug 2 - Sep 12'!$AR$4</f>
        <v>5P</v>
      </c>
      <c r="F252" s="32">
        <f>'Aug 2 - Sep 12'!$C$6</f>
        <v>1189</v>
      </c>
      <c r="G252" s="32" t="str">
        <f>'Aug 2 - Sep 12'!$AR$6</f>
        <v>5P</v>
      </c>
      <c r="H252" s="32">
        <f>'Aug 2 - Sep 12'!$C$8</f>
        <v>1039</v>
      </c>
      <c r="I252" s="32" t="str">
        <f>'Aug 2 - Sep 12'!$AR$8</f>
        <v>3P</v>
      </c>
      <c r="J252" s="32">
        <f>'Aug 2 - Sep 12'!$C$10</f>
        <v>647</v>
      </c>
      <c r="K252" s="32" t="str">
        <f>'Aug 2 - Sep 12'!$AR$10</f>
        <v>DO</v>
      </c>
      <c r="L252" s="32">
        <f>'Aug 2 - Sep 12'!$C$12</f>
        <v>380</v>
      </c>
      <c r="M252" s="32" t="str">
        <f>'Aug 2 - Sep 12'!$AR$12</f>
        <v>7A</v>
      </c>
      <c r="N252" s="32">
        <f>'Aug 2 - Sep 12'!$C$14</f>
        <v>1241</v>
      </c>
      <c r="O252" s="32" t="str">
        <f>'Aug 2 - Sep 12'!$AR$14</f>
        <v>6A</v>
      </c>
      <c r="P252" s="32">
        <f>'Aug 2 - Sep 12'!$C$16</f>
        <v>658</v>
      </c>
      <c r="Q252" s="32" t="str">
        <f>'Aug 2 - Sep 12'!$AR$16</f>
        <v>4P</v>
      </c>
      <c r="R252" s="32">
        <f>'Aug 2 - Sep 12'!$C$18</f>
        <v>761</v>
      </c>
      <c r="S252" s="32" t="str">
        <f>'Aug 2 - Sep 12'!$AR$18</f>
        <v>DO</v>
      </c>
      <c r="T252" s="32">
        <f>'Aug 2 - Sep 12'!$C$20</f>
        <v>983</v>
      </c>
      <c r="U252" s="32" t="str">
        <f>'Aug 2 - Sep 12'!$AR$20</f>
        <v>5A</v>
      </c>
      <c r="V252" s="32" t="str">
        <f>'Aug 2 - Sep 12'!$C$22</f>
        <v>D</v>
      </c>
      <c r="W252" s="34">
        <f>'Aug 2 - Sep 12'!$AR$22</f>
        <v>2</v>
      </c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</row>
    <row r="253" spans="1:77" x14ac:dyDescent="0.35">
      <c r="A253" s="33">
        <f t="shared" si="5"/>
        <v>44086</v>
      </c>
      <c r="B253" s="32">
        <f>'Aug 2 - Sep 12'!$C$24</f>
        <v>233</v>
      </c>
      <c r="C253" s="32">
        <f>'Aug 2 - Sep 12'!$AS$25</f>
        <v>0</v>
      </c>
      <c r="D253" s="32">
        <f>'Aug 2 - Sep 12'!$C$4</f>
        <v>988</v>
      </c>
      <c r="E253" s="32" t="str">
        <f>'Aug 2 - Sep 12'!$AS$4</f>
        <v>DO</v>
      </c>
      <c r="F253" s="32">
        <f>'Aug 2 - Sep 12'!$C$6</f>
        <v>1189</v>
      </c>
      <c r="G253" s="32" t="str">
        <f>'Aug 2 - Sep 12'!$AS$6</f>
        <v>5P</v>
      </c>
      <c r="H253" s="32">
        <f>'Aug 2 - Sep 12'!$C$8</f>
        <v>1039</v>
      </c>
      <c r="I253" s="32" t="str">
        <f>'Aug 2 - Sep 12'!$AS$8</f>
        <v>DO</v>
      </c>
      <c r="J253" s="32">
        <f>'Aug 2 - Sep 12'!$C$10</f>
        <v>647</v>
      </c>
      <c r="K253" s="32" t="str">
        <f>'Aug 2 - Sep 12'!$AS$10</f>
        <v>5A</v>
      </c>
      <c r="L253" s="32">
        <f>'Aug 2 - Sep 12'!$C$12</f>
        <v>380</v>
      </c>
      <c r="M253" s="32" t="str">
        <f>'Aug 2 - Sep 12'!$AS$12</f>
        <v>DO</v>
      </c>
      <c r="N253" s="32">
        <f>'Aug 2 - Sep 12'!$C$14</f>
        <v>1241</v>
      </c>
      <c r="O253" s="32" t="str">
        <f>'Aug 2 - Sep 12'!$AS$14</f>
        <v>7A</v>
      </c>
      <c r="P253" s="32">
        <f>'Aug 2 - Sep 12'!$C$16</f>
        <v>658</v>
      </c>
      <c r="Q253" s="32" t="str">
        <f>'Aug 2 - Sep 12'!$AS$16</f>
        <v>4P</v>
      </c>
      <c r="R253" s="32">
        <f>'Aug 2 - Sep 12'!$C$18</f>
        <v>761</v>
      </c>
      <c r="S253" s="32" t="str">
        <f>'Aug 2 - Sep 12'!$AS$18</f>
        <v>DO</v>
      </c>
      <c r="T253" s="32">
        <f>'Aug 2 - Sep 12'!$C$20</f>
        <v>983</v>
      </c>
      <c r="U253" s="32" t="str">
        <f>'Aug 2 - Sep 12'!$AS$20</f>
        <v>7A</v>
      </c>
      <c r="V253" s="32" t="str">
        <f>'Aug 2 - Sep 12'!$C$22</f>
        <v>D</v>
      </c>
      <c r="W253" s="34">
        <f>'Aug 2 - Sep 12'!$AS$22</f>
        <v>2</v>
      </c>
      <c r="BP253" s="31"/>
      <c r="BQ253" s="31"/>
      <c r="BR253" s="31"/>
      <c r="BS253" s="31"/>
      <c r="BT253" s="31"/>
      <c r="BU253" s="31"/>
      <c r="BV253" s="31"/>
      <c r="BW253" s="31"/>
      <c r="BX253" s="31"/>
      <c r="BY253" s="31"/>
    </row>
    <row r="254" spans="1:77" s="38" customFormat="1" x14ac:dyDescent="0.35">
      <c r="A254" s="35">
        <f>A253+1</f>
        <v>44087</v>
      </c>
      <c r="B254" s="36">
        <f>'Sep 13 - Oct 24'!$C$24</f>
        <v>0</v>
      </c>
      <c r="C254" s="36" t="e">
        <f>'Sep 13 - Oct 24'!#REF!</f>
        <v>#REF!</v>
      </c>
      <c r="D254" s="36">
        <f>'Sep 13 - Oct 24'!$C$4</f>
        <v>983</v>
      </c>
      <c r="E254" s="36" t="str">
        <f>'Sep 13 - Oct 24'!$D$4</f>
        <v>7A</v>
      </c>
      <c r="F254" s="36">
        <f>'Sep 13 - Oct 24'!$C$6</f>
        <v>1105</v>
      </c>
      <c r="G254" s="36" t="str">
        <f>'Sep 13 - Oct 24'!$D$6</f>
        <v>DO</v>
      </c>
      <c r="H254" s="36">
        <f>'Sep 13 - Oct 24'!$C$8</f>
        <v>1189</v>
      </c>
      <c r="I254" s="36" t="str">
        <f>'Sep 13 - Oct 24'!$D$8</f>
        <v>5P</v>
      </c>
      <c r="J254" s="36">
        <f>'Sep 13 - Oct 24'!$C$10</f>
        <v>1039</v>
      </c>
      <c r="K254" s="36" t="str">
        <f>'Sep 13 - Oct 24'!$D$10</f>
        <v>DO</v>
      </c>
      <c r="L254" s="36">
        <f>'Sep 13 - Oct 24'!$C$12</f>
        <v>647</v>
      </c>
      <c r="M254" s="36" t="str">
        <f>'Sep 13 - Oct 24'!$D$12</f>
        <v>5A</v>
      </c>
      <c r="N254" s="36">
        <f>'Sep 13 - Oct 24'!$C$14</f>
        <v>380</v>
      </c>
      <c r="O254" s="36" t="str">
        <f>'Sep 13 - Oct 24'!$D$14</f>
        <v>7A</v>
      </c>
      <c r="P254" s="36">
        <f>'Sep 13 - Oct 24'!$C$16</f>
        <v>1241</v>
      </c>
      <c r="Q254" s="36" t="str">
        <f>'Sep 13 - Oct 24'!$D$16</f>
        <v>DO</v>
      </c>
      <c r="R254" s="36">
        <f>'Sep 13 - Oct 24'!$C$18</f>
        <v>658</v>
      </c>
      <c r="S254" s="36" t="str">
        <f>'Sep 13 - Oct 24'!$D$18</f>
        <v>3P</v>
      </c>
      <c r="T254" s="36">
        <f>'Sep 13 - Oct 24'!$C$20</f>
        <v>761</v>
      </c>
      <c r="U254" s="36" t="str">
        <f>'Sep 13 - Oct 24'!$D$20</f>
        <v>DO</v>
      </c>
      <c r="V254" s="36">
        <f>'Sep 13 - Oct 24'!$C$22</f>
        <v>1234</v>
      </c>
      <c r="W254" s="37">
        <f>'Sep 13 - Oct 24'!$D$22</f>
        <v>0</v>
      </c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7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7"/>
    </row>
    <row r="255" spans="1:77" x14ac:dyDescent="0.35">
      <c r="A255" s="33">
        <f>A254+1</f>
        <v>44088</v>
      </c>
      <c r="B255" s="32">
        <f>'Sep 13 - Oct 24'!$C$24</f>
        <v>0</v>
      </c>
      <c r="C255" s="32" t="e">
        <f>'Sep 13 - Oct 24'!#REF!</f>
        <v>#REF!</v>
      </c>
      <c r="D255" s="32">
        <f>'Sep 13 - Oct 24'!$C$4</f>
        <v>983</v>
      </c>
      <c r="E255" s="32" t="str">
        <f>'Sep 13 - Oct 24'!$E$4</f>
        <v>7A</v>
      </c>
      <c r="F255" s="32">
        <f>'Sep 13 - Oct 24'!$C$6</f>
        <v>1105</v>
      </c>
      <c r="G255" s="32" t="str">
        <f>'Sep 13 - Oct 24'!$E$6</f>
        <v>DO</v>
      </c>
      <c r="H255" s="32">
        <f>'Sep 13 - Oct 24'!$C$8</f>
        <v>1189</v>
      </c>
      <c r="I255" s="32" t="str">
        <f>'Sep 13 - Oct 24'!$E$8</f>
        <v>3P</v>
      </c>
      <c r="J255" s="32">
        <f>'Sep 13 - Oct 24'!$C$10</f>
        <v>1039</v>
      </c>
      <c r="K255" s="32" t="str">
        <f>'Sep 13 - Oct 24'!$E$10</f>
        <v>DO</v>
      </c>
      <c r="L255" s="32">
        <f>'Sep 13 - Oct 24'!$C$12</f>
        <v>647</v>
      </c>
      <c r="M255" s="32" t="str">
        <f>'Sep 13 - Oct 24'!$E$12</f>
        <v>5A</v>
      </c>
      <c r="N255" s="32">
        <f>'Sep 13 - Oct 24'!$C$14</f>
        <v>380</v>
      </c>
      <c r="O255" s="32" t="str">
        <f>'Sep 13 - Oct 24'!$E$14</f>
        <v>7A</v>
      </c>
      <c r="P255" s="32">
        <f>'Sep 13 - Oct 24'!$C$16</f>
        <v>1241</v>
      </c>
      <c r="Q255" s="32" t="str">
        <f>'Sep 13 - Oct 24'!$E$16</f>
        <v>5P</v>
      </c>
      <c r="R255" s="32">
        <f>'Sep 13 - Oct 24'!$C$18</f>
        <v>658</v>
      </c>
      <c r="S255" s="32" t="str">
        <f>'Sep 13 - Oct 24'!$E$18</f>
        <v>DO</v>
      </c>
      <c r="T255" s="32">
        <f>'Sep 13 - Oct 24'!$C$20</f>
        <v>761</v>
      </c>
      <c r="U255" s="32" t="str">
        <f>'Sep 13 - Oct 24'!$E$20</f>
        <v>DO</v>
      </c>
      <c r="V255" s="32">
        <f>'Sep 13 - Oct 24'!$C$22</f>
        <v>1234</v>
      </c>
      <c r="W255" s="34">
        <f>'Sep 13 - Oct 24'!$E$22</f>
        <v>0</v>
      </c>
      <c r="BP255" s="31"/>
      <c r="BQ255" s="31"/>
      <c r="BR255" s="31"/>
      <c r="BS255" s="31"/>
      <c r="BT255" s="31"/>
      <c r="BU255" s="31"/>
      <c r="BV255" s="31"/>
      <c r="BW255" s="31"/>
      <c r="BX255" s="31"/>
      <c r="BY255" s="31"/>
    </row>
    <row r="256" spans="1:77" x14ac:dyDescent="0.35">
      <c r="A256" s="33">
        <f t="shared" ref="A256:A295" si="6">A255+1</f>
        <v>44089</v>
      </c>
      <c r="B256" s="32">
        <f>'Sep 13 - Oct 24'!$C$24</f>
        <v>0</v>
      </c>
      <c r="C256" s="32" t="e">
        <f>'Sep 13 - Oct 24'!#REF!</f>
        <v>#REF!</v>
      </c>
      <c r="D256" s="32">
        <f>'Sep 13 - Oct 24'!$C$4</f>
        <v>983</v>
      </c>
      <c r="E256" s="32" t="str">
        <f>'Sep 13 - Oct 24'!$F$4</f>
        <v>DO</v>
      </c>
      <c r="F256" s="32">
        <f>'Sep 13 - Oct 24'!$C$6</f>
        <v>1105</v>
      </c>
      <c r="G256" s="32" t="str">
        <f>'Sep 13 - Oct 24'!$F$6</f>
        <v>3P</v>
      </c>
      <c r="H256" s="32">
        <f>'Sep 13 - Oct 24'!$C$8</f>
        <v>1189</v>
      </c>
      <c r="I256" s="32" t="str">
        <f>'Sep 13 - Oct 24'!$F$8</f>
        <v>DO</v>
      </c>
      <c r="J256" s="32">
        <f>'Sep 13 - Oct 24'!$C$10</f>
        <v>1039</v>
      </c>
      <c r="K256" s="32" t="str">
        <f>'Sep 13 - Oct 24'!$F$10</f>
        <v>7A</v>
      </c>
      <c r="L256" s="32">
        <f>'Sep 13 - Oct 24'!$C$12</f>
        <v>647</v>
      </c>
      <c r="M256" s="32" t="str">
        <f>'Sep 13 - Oct 24'!$F$12</f>
        <v>DO</v>
      </c>
      <c r="N256" s="32">
        <f>'Sep 13 - Oct 24'!$C$14</f>
        <v>380</v>
      </c>
      <c r="O256" s="32" t="str">
        <f>'Sep 13 - Oct 24'!$F$14</f>
        <v>5A</v>
      </c>
      <c r="P256" s="32">
        <f>'Sep 13 - Oct 24'!$C$16</f>
        <v>1241</v>
      </c>
      <c r="Q256" s="32" t="str">
        <f>'Sep 13 - Oct 24'!$F$16</f>
        <v>5P</v>
      </c>
      <c r="R256" s="32">
        <f>'Sep 13 - Oct 24'!$C$18</f>
        <v>658</v>
      </c>
      <c r="S256" s="32" t="str">
        <f>'Sep 13 - Oct 24'!$F$18</f>
        <v>ATW</v>
      </c>
      <c r="T256" s="32">
        <f>'Sep 13 - Oct 24'!$C$20</f>
        <v>761</v>
      </c>
      <c r="U256" s="32">
        <f>'Sep 13 - Oct 24'!$F$20</f>
        <v>0</v>
      </c>
      <c r="V256" s="32">
        <f>'Sep 13 - Oct 24'!$C$22</f>
        <v>1234</v>
      </c>
      <c r="W256" s="34">
        <f>'Sep 13 - Oct 24'!$F$22</f>
        <v>0</v>
      </c>
      <c r="BP256" s="31"/>
      <c r="BQ256" s="31"/>
      <c r="BR256" s="31"/>
      <c r="BS256" s="31"/>
      <c r="BT256" s="31"/>
      <c r="BU256" s="31"/>
      <c r="BV256" s="31"/>
      <c r="BW256" s="31"/>
      <c r="BX256" s="31"/>
      <c r="BY256" s="31"/>
    </row>
    <row r="257" spans="1:77" x14ac:dyDescent="0.35">
      <c r="A257" s="33">
        <f t="shared" si="6"/>
        <v>44090</v>
      </c>
      <c r="B257" s="32">
        <f>'Sep 13 - Oct 24'!$C$24</f>
        <v>0</v>
      </c>
      <c r="C257" s="32" t="e">
        <f>'Sep 13 - Oct 24'!#REF!</f>
        <v>#REF!</v>
      </c>
      <c r="D257" s="32">
        <f>'Sep 13 - Oct 24'!$C$4</f>
        <v>983</v>
      </c>
      <c r="E257" s="32" t="str">
        <f>'Sep 13 - Oct 24'!$G$4</f>
        <v>DO</v>
      </c>
      <c r="F257" s="32">
        <f>'Sep 13 - Oct 24'!$C$6</f>
        <v>1105</v>
      </c>
      <c r="G257" s="32" t="str">
        <f>'Sep 13 - Oct 24'!$G$6</f>
        <v>3P</v>
      </c>
      <c r="H257" s="32">
        <f>'Sep 13 - Oct 24'!$C$8</f>
        <v>1189</v>
      </c>
      <c r="I257" s="32" t="str">
        <f>'Sep 13 - Oct 24'!$G$8</f>
        <v>DO</v>
      </c>
      <c r="J257" s="32">
        <f>'Sep 13 - Oct 24'!$C$10</f>
        <v>1039</v>
      </c>
      <c r="K257" s="32" t="str">
        <f>'Sep 13 - Oct 24'!$G$10</f>
        <v>7A</v>
      </c>
      <c r="L257" s="32">
        <f>'Sep 13 - Oct 24'!$C$12</f>
        <v>647</v>
      </c>
      <c r="M257" s="32" t="str">
        <f>'Sep 13 - Oct 24'!$G$12</f>
        <v>DO</v>
      </c>
      <c r="N257" s="32">
        <f>'Sep 13 - Oct 24'!$C$14</f>
        <v>380</v>
      </c>
      <c r="O257" s="32" t="str">
        <f>'Sep 13 - Oct 24'!$G$14</f>
        <v>5A</v>
      </c>
      <c r="P257" s="32">
        <f>'Sep 13 - Oct 24'!$C$16</f>
        <v>1241</v>
      </c>
      <c r="Q257" s="32" t="str">
        <f>'Sep 13 - Oct 24'!$G$16</f>
        <v>5P</v>
      </c>
      <c r="R257" s="32">
        <f>'Sep 13 - Oct 24'!$C$18</f>
        <v>658</v>
      </c>
      <c r="S257" s="32" t="str">
        <f>'Sep 13 - Oct 24'!$G$18</f>
        <v>ATW</v>
      </c>
      <c r="T257" s="32">
        <f>'Sep 13 - Oct 24'!$C$20</f>
        <v>761</v>
      </c>
      <c r="U257" s="32">
        <f>'Sep 13 - Oct 24'!$G$20</f>
        <v>0</v>
      </c>
      <c r="V257" s="32">
        <f>'Sep 13 - Oct 24'!$C$22</f>
        <v>1234</v>
      </c>
      <c r="W257" s="34">
        <f>'Sep 13 - Oct 24'!$G$22</f>
        <v>0</v>
      </c>
      <c r="BP257" s="31"/>
      <c r="BQ257" s="31"/>
      <c r="BR257" s="31"/>
      <c r="BS257" s="31"/>
      <c r="BT257" s="31"/>
      <c r="BU257" s="31"/>
      <c r="BV257" s="31"/>
      <c r="BW257" s="31"/>
      <c r="BX257" s="31"/>
      <c r="BY257" s="31"/>
    </row>
    <row r="258" spans="1:77" x14ac:dyDescent="0.35">
      <c r="A258" s="33">
        <f t="shared" si="6"/>
        <v>44091</v>
      </c>
      <c r="B258" s="32">
        <f>'Sep 13 - Oct 24'!$C$24</f>
        <v>0</v>
      </c>
      <c r="C258" s="32" t="e">
        <f>'Sep 13 - Oct 24'!#REF!</f>
        <v>#REF!</v>
      </c>
      <c r="D258" s="32">
        <f>'Sep 13 - Oct 24'!$C$4</f>
        <v>983</v>
      </c>
      <c r="E258" s="32" t="str">
        <f>'Sep 13 - Oct 24'!$H$4</f>
        <v>4P</v>
      </c>
      <c r="F258" s="32">
        <f>'Sep 13 - Oct 24'!$C$6</f>
        <v>1105</v>
      </c>
      <c r="G258" s="32" t="str">
        <f>'Sep 13 - Oct 24'!$H$6</f>
        <v>DO</v>
      </c>
      <c r="H258" s="32">
        <f>'Sep 13 - Oct 24'!$C$8</f>
        <v>1189</v>
      </c>
      <c r="I258" s="32" t="str">
        <f>'Sep 13 - Oct 24'!$H$8</f>
        <v>4P</v>
      </c>
      <c r="J258" s="32">
        <f>'Sep 13 - Oct 24'!$C$10</f>
        <v>1039</v>
      </c>
      <c r="K258" s="32" t="str">
        <f>'Sep 13 - Oct 24'!$H$10</f>
        <v>7A</v>
      </c>
      <c r="L258" s="32">
        <f>'Sep 13 - Oct 24'!$C$12</f>
        <v>647</v>
      </c>
      <c r="M258" s="32" t="str">
        <f>'Sep 13 - Oct 24'!$H$12</f>
        <v>5A</v>
      </c>
      <c r="N258" s="32">
        <f>'Sep 13 - Oct 24'!$C$14</f>
        <v>380</v>
      </c>
      <c r="O258" s="32" t="str">
        <f>'Sep 13 - Oct 24'!$H$14</f>
        <v>DO</v>
      </c>
      <c r="P258" s="32">
        <f>'Sep 13 - Oct 24'!$C$16</f>
        <v>1241</v>
      </c>
      <c r="Q258" s="32" t="str">
        <f>'Sep 13 - Oct 24'!$H$16</f>
        <v>DO</v>
      </c>
      <c r="R258" s="32">
        <f>'Sep 13 - Oct 24'!$C$18</f>
        <v>658</v>
      </c>
      <c r="S258" s="32" t="str">
        <f>'Sep 13 - Oct 24'!$H$18</f>
        <v>DO</v>
      </c>
      <c r="T258" s="32">
        <f>'Sep 13 - Oct 24'!$C$20</f>
        <v>761</v>
      </c>
      <c r="U258" s="32" t="str">
        <f>'Sep 13 - Oct 24'!$H$20</f>
        <v>5A</v>
      </c>
      <c r="V258" s="32">
        <f>'Sep 13 - Oct 24'!$C$22</f>
        <v>1234</v>
      </c>
      <c r="W258" s="34">
        <f>'Sep 13 - Oct 24'!$H$22</f>
        <v>0</v>
      </c>
      <c r="BP258" s="31"/>
      <c r="BQ258" s="31"/>
      <c r="BR258" s="31"/>
      <c r="BS258" s="31"/>
      <c r="BT258" s="31"/>
      <c r="BU258" s="31"/>
      <c r="BV258" s="31"/>
      <c r="BW258" s="31"/>
      <c r="BX258" s="31"/>
      <c r="BY258" s="31"/>
    </row>
    <row r="259" spans="1:77" x14ac:dyDescent="0.35">
      <c r="A259" s="33">
        <f t="shared" si="6"/>
        <v>44092</v>
      </c>
      <c r="B259" s="32">
        <f>'Sep 13 - Oct 24'!$C$24</f>
        <v>0</v>
      </c>
      <c r="C259" s="32" t="e">
        <f>'Sep 13 - Oct 24'!#REF!</f>
        <v>#REF!</v>
      </c>
      <c r="D259" s="32">
        <f>'Sep 13 - Oct 24'!$C$4</f>
        <v>983</v>
      </c>
      <c r="E259" s="32" t="str">
        <f>'Sep 13 - Oct 24'!$I$4</f>
        <v>4P</v>
      </c>
      <c r="F259" s="32">
        <f>'Sep 13 - Oct 24'!$C$6</f>
        <v>1105</v>
      </c>
      <c r="G259" s="32" t="str">
        <f>'Sep 13 - Oct 24'!$I$6</f>
        <v>3P</v>
      </c>
      <c r="H259" s="32">
        <f>'Sep 13 - Oct 24'!$C$8</f>
        <v>1189</v>
      </c>
      <c r="I259" s="32" t="str">
        <f>'Sep 13 - Oct 24'!$I$8</f>
        <v>4P</v>
      </c>
      <c r="J259" s="32">
        <f>'Sep 13 - Oct 24'!$C$10</f>
        <v>1039</v>
      </c>
      <c r="K259" s="32" t="str">
        <f>'Sep 13 - Oct 24'!$I$10</f>
        <v>7A</v>
      </c>
      <c r="L259" s="32">
        <f>'Sep 13 - Oct 24'!$C$12</f>
        <v>647</v>
      </c>
      <c r="M259" s="32" t="str">
        <f>'Sep 13 - Oct 24'!$I$12</f>
        <v>5A</v>
      </c>
      <c r="N259" s="32">
        <f>'Sep 13 - Oct 24'!$C$14</f>
        <v>380</v>
      </c>
      <c r="O259" s="32" t="str">
        <f>'Sep 13 - Oct 24'!$I$14</f>
        <v>DO</v>
      </c>
      <c r="P259" s="32">
        <f>'Sep 13 - Oct 24'!$C$16</f>
        <v>1241</v>
      </c>
      <c r="Q259" s="32" t="str">
        <f>'Sep 13 - Oct 24'!$I$16</f>
        <v>DO</v>
      </c>
      <c r="R259" s="32">
        <f>'Sep 13 - Oct 24'!$C$18</f>
        <v>658</v>
      </c>
      <c r="S259" s="32" t="str">
        <f>'Sep 13 - Oct 24'!$I$18</f>
        <v>ATW</v>
      </c>
      <c r="T259" s="32">
        <f>'Sep 13 - Oct 24'!$C$20</f>
        <v>761</v>
      </c>
      <c r="U259" s="32" t="str">
        <f>'Sep 13 - Oct 24'!$I$20</f>
        <v>DO</v>
      </c>
      <c r="V259" s="32">
        <f>'Sep 13 - Oct 24'!$C$22</f>
        <v>1234</v>
      </c>
      <c r="W259" s="34">
        <f>'Sep 13 - Oct 24'!$I$22</f>
        <v>0</v>
      </c>
      <c r="BP259" s="31"/>
      <c r="BQ259" s="31"/>
      <c r="BR259" s="31"/>
      <c r="BS259" s="31"/>
      <c r="BT259" s="31"/>
      <c r="BU259" s="31"/>
      <c r="BV259" s="31"/>
      <c r="BW259" s="31"/>
      <c r="BX259" s="31"/>
      <c r="BY259" s="31"/>
    </row>
    <row r="260" spans="1:77" x14ac:dyDescent="0.35">
      <c r="A260" s="33">
        <f t="shared" si="6"/>
        <v>44093</v>
      </c>
      <c r="B260" s="32">
        <f>'Sep 13 - Oct 24'!$C$24</f>
        <v>0</v>
      </c>
      <c r="C260" s="32" t="e">
        <f>'Sep 13 - Oct 24'!#REF!</f>
        <v>#REF!</v>
      </c>
      <c r="D260" s="32">
        <f>'Sep 13 - Oct 24'!$C$4</f>
        <v>983</v>
      </c>
      <c r="E260" s="32" t="str">
        <f>'Sep 13 - Oct 24'!$J$4</f>
        <v>DO</v>
      </c>
      <c r="F260" s="32">
        <f>'Sep 13 - Oct 24'!$C$6</f>
        <v>1105</v>
      </c>
      <c r="G260" s="32" t="str">
        <f>'Sep 13 - Oct 24'!$J$6</f>
        <v>11A</v>
      </c>
      <c r="H260" s="32">
        <f>'Sep 13 - Oct 24'!$C$8</f>
        <v>1189</v>
      </c>
      <c r="I260" s="32" t="str">
        <f>'Sep 13 - Oct 24'!$J$8</f>
        <v>DO</v>
      </c>
      <c r="J260" s="32">
        <f>'Sep 13 - Oct 24'!$C$10</f>
        <v>1039</v>
      </c>
      <c r="K260" s="32" t="str">
        <f>'Sep 13 - Oct 24'!$J$10</f>
        <v>DO</v>
      </c>
      <c r="L260" s="32">
        <f>'Sep 13 - Oct 24'!$C$12</f>
        <v>647</v>
      </c>
      <c r="M260" s="32" t="str">
        <f>'Sep 13 - Oct 24'!$J$12</f>
        <v>DO</v>
      </c>
      <c r="N260" s="32">
        <f>'Sep 13 - Oct 24'!$C$14</f>
        <v>380</v>
      </c>
      <c r="O260" s="32" t="str">
        <f>'Sep 13 - Oct 24'!$J$14</f>
        <v>6A</v>
      </c>
      <c r="P260" s="32">
        <f>'Sep 13 - Oct 24'!$C$16</f>
        <v>1241</v>
      </c>
      <c r="Q260" s="32" t="str">
        <f>'Sep 13 - Oct 24'!$J$16</f>
        <v>4P</v>
      </c>
      <c r="R260" s="32">
        <f>'Sep 13 - Oct 24'!$C$18</f>
        <v>658</v>
      </c>
      <c r="S260" s="32" t="str">
        <f>'Sep 13 - Oct 24'!$J$18</f>
        <v>DO</v>
      </c>
      <c r="T260" s="32">
        <f>'Sep 13 - Oct 24'!$C$20</f>
        <v>761</v>
      </c>
      <c r="U260" s="32" t="str">
        <f>'Sep 13 - Oct 24'!$J$20</f>
        <v>7A</v>
      </c>
      <c r="V260" s="32">
        <f>'Sep 13 - Oct 24'!$C$22</f>
        <v>1234</v>
      </c>
      <c r="W260" s="34">
        <f>'Sep 13 - Oct 24'!$J$22</f>
        <v>0</v>
      </c>
      <c r="BP260" s="31"/>
      <c r="BQ260" s="31"/>
      <c r="BR260" s="31"/>
      <c r="BS260" s="31"/>
      <c r="BT260" s="31"/>
      <c r="BU260" s="31"/>
      <c r="BV260" s="31"/>
      <c r="BW260" s="31"/>
      <c r="BX260" s="31"/>
      <c r="BY260" s="31"/>
    </row>
    <row r="261" spans="1:77" x14ac:dyDescent="0.35">
      <c r="A261" s="33">
        <f t="shared" si="6"/>
        <v>44094</v>
      </c>
      <c r="B261" s="32">
        <f>'Sep 13 - Oct 24'!$C$24</f>
        <v>0</v>
      </c>
      <c r="C261" s="32" t="e">
        <f>'Sep 13 - Oct 24'!#REF!</f>
        <v>#REF!</v>
      </c>
      <c r="D261" s="32">
        <f>'Sep 13 - Oct 24'!$C$4</f>
        <v>983</v>
      </c>
      <c r="E261" s="32" t="str">
        <f>'Sep 13 - Oct 24'!$K$4</f>
        <v>DO</v>
      </c>
      <c r="F261" s="32">
        <f>'Sep 13 - Oct 24'!$C$6</f>
        <v>1105</v>
      </c>
      <c r="G261" s="32" t="str">
        <f>'Sep 13 - Oct 24'!$K$6</f>
        <v>3P</v>
      </c>
      <c r="H261" s="32">
        <f>'Sep 13 - Oct 24'!$C$8</f>
        <v>1189</v>
      </c>
      <c r="I261" s="32" t="str">
        <f>'Sep 13 - Oct 24'!$K$8</f>
        <v>DO</v>
      </c>
      <c r="J261" s="32">
        <f>'Sep 13 - Oct 24'!$C$10</f>
        <v>1039</v>
      </c>
      <c r="K261" s="32" t="str">
        <f>'Sep 13 - Oct 24'!$K$10</f>
        <v>7A</v>
      </c>
      <c r="L261" s="32">
        <f>'Sep 13 - Oct 24'!$C$12</f>
        <v>647</v>
      </c>
      <c r="M261" s="32" t="str">
        <f>'Sep 13 - Oct 24'!$K$12</f>
        <v>DO</v>
      </c>
      <c r="N261" s="32">
        <f>'Sep 13 - Oct 24'!$C$14</f>
        <v>380</v>
      </c>
      <c r="O261" s="32" t="str">
        <f>'Sep 13 - Oct 24'!$K$14</f>
        <v>5A</v>
      </c>
      <c r="P261" s="32">
        <f>'Sep 13 - Oct 24'!$C$16</f>
        <v>1241</v>
      </c>
      <c r="Q261" s="32" t="str">
        <f>'Sep 13 - Oct 24'!$K$16</f>
        <v>5P</v>
      </c>
      <c r="R261" s="32">
        <f>'Sep 13 - Oct 24'!$C$18</f>
        <v>658</v>
      </c>
      <c r="S261" s="32" t="str">
        <f>'Sep 13 - Oct 24'!$K$18</f>
        <v>DO</v>
      </c>
      <c r="T261" s="32">
        <f>'Sep 13 - Oct 24'!$C$20</f>
        <v>761</v>
      </c>
      <c r="U261" s="32" t="str">
        <f>'Sep 13 - Oct 24'!$K$20</f>
        <v>7A</v>
      </c>
      <c r="V261" s="32">
        <f>'Sep 13 - Oct 24'!$C$22</f>
        <v>1234</v>
      </c>
      <c r="W261" s="34">
        <f>'Sep 13 - Oct 24'!$K$22</f>
        <v>0</v>
      </c>
      <c r="BP261" s="31"/>
      <c r="BQ261" s="31"/>
      <c r="BR261" s="31"/>
      <c r="BS261" s="31"/>
      <c r="BT261" s="31"/>
      <c r="BU261" s="31"/>
      <c r="BV261" s="31"/>
      <c r="BW261" s="31"/>
      <c r="BX261" s="31"/>
      <c r="BY261" s="31"/>
    </row>
    <row r="262" spans="1:77" x14ac:dyDescent="0.35">
      <c r="A262" s="33">
        <f t="shared" si="6"/>
        <v>44095</v>
      </c>
      <c r="B262" s="32">
        <f>'Sep 13 - Oct 24'!$C$24</f>
        <v>0</v>
      </c>
      <c r="C262" s="32" t="e">
        <f>'Sep 13 - Oct 24'!#REF!</f>
        <v>#REF!</v>
      </c>
      <c r="D262" s="32">
        <f>'Sep 13 - Oct 24'!$C$4</f>
        <v>983</v>
      </c>
      <c r="E262" s="32" t="str">
        <f>'Sep 13 - Oct 24'!$L$4</f>
        <v>DO</v>
      </c>
      <c r="F262" s="32">
        <f>'Sep 13 - Oct 24'!$C$6</f>
        <v>1105</v>
      </c>
      <c r="G262" s="32" t="str">
        <f>'Sep 13 - Oct 24'!$L$6</f>
        <v>3P</v>
      </c>
      <c r="H262" s="32">
        <f>'Sep 13 - Oct 24'!$C$8</f>
        <v>1189</v>
      </c>
      <c r="I262" s="32" t="str">
        <f>'Sep 13 - Oct 24'!$L$8</f>
        <v>DO</v>
      </c>
      <c r="J262" s="32">
        <f>'Sep 13 - Oct 24'!$C$10</f>
        <v>1039</v>
      </c>
      <c r="K262" s="32" t="str">
        <f>'Sep 13 - Oct 24'!$L$10</f>
        <v>7A</v>
      </c>
      <c r="L262" s="32">
        <f>'Sep 13 - Oct 24'!$C$12</f>
        <v>647</v>
      </c>
      <c r="M262" s="32" t="str">
        <f>'Sep 13 - Oct 24'!$L$12</f>
        <v>DO</v>
      </c>
      <c r="N262" s="32">
        <f>'Sep 13 - Oct 24'!$C$14</f>
        <v>380</v>
      </c>
      <c r="O262" s="32" t="str">
        <f>'Sep 13 - Oct 24'!$L$14</f>
        <v>5A</v>
      </c>
      <c r="P262" s="32">
        <f>'Sep 13 - Oct 24'!$C$16</f>
        <v>1241</v>
      </c>
      <c r="Q262" s="32" t="str">
        <f>'Sep 13 - Oct 24'!$L$16</f>
        <v>5P</v>
      </c>
      <c r="R262" s="32">
        <f>'Sep 13 - Oct 24'!$C$18</f>
        <v>658</v>
      </c>
      <c r="S262" s="32" t="str">
        <f>'Sep 13 - Oct 24'!$L$18</f>
        <v>DO</v>
      </c>
      <c r="T262" s="32">
        <f>'Sep 13 - Oct 24'!$C$20</f>
        <v>761</v>
      </c>
      <c r="U262" s="32" t="str">
        <f>'Sep 13 - Oct 24'!$L$20</f>
        <v>7A</v>
      </c>
      <c r="V262" s="32">
        <f>'Sep 13 - Oct 24'!$C$22</f>
        <v>1234</v>
      </c>
      <c r="W262" s="34">
        <f>'Sep 13 - Oct 24'!$L$22</f>
        <v>0</v>
      </c>
      <c r="BP262" s="31"/>
      <c r="BQ262" s="31"/>
      <c r="BR262" s="31"/>
      <c r="BS262" s="31"/>
      <c r="BT262" s="31"/>
      <c r="BU262" s="31"/>
      <c r="BV262" s="31"/>
      <c r="BW262" s="31"/>
      <c r="BX262" s="31"/>
      <c r="BY262" s="31"/>
    </row>
    <row r="263" spans="1:77" x14ac:dyDescent="0.35">
      <c r="A263" s="33">
        <f t="shared" si="6"/>
        <v>44096</v>
      </c>
      <c r="B263" s="32">
        <f>'Sep 13 - Oct 24'!$C$24</f>
        <v>0</v>
      </c>
      <c r="C263" s="32" t="e">
        <f>'Sep 13 - Oct 24'!#REF!</f>
        <v>#REF!</v>
      </c>
      <c r="D263" s="32">
        <f>'Sep 13 - Oct 24'!$C$4</f>
        <v>983</v>
      </c>
      <c r="E263" s="32" t="str">
        <f>'Sep 13 - Oct 24'!$M$4</f>
        <v>4P</v>
      </c>
      <c r="F263" s="32">
        <f>'Sep 13 - Oct 24'!$C$6</f>
        <v>1105</v>
      </c>
      <c r="G263" s="32" t="str">
        <f>'Sep 13 - Oct 24'!$M$6</f>
        <v>DO</v>
      </c>
      <c r="H263" s="32">
        <f>'Sep 13 - Oct 24'!$C$8</f>
        <v>1189</v>
      </c>
      <c r="I263" s="32" t="str">
        <f>'Sep 13 - Oct 24'!$M$8</f>
        <v>DO</v>
      </c>
      <c r="J263" s="32">
        <f>'Sep 13 - Oct 24'!$C$10</f>
        <v>1039</v>
      </c>
      <c r="K263" s="32" t="str">
        <f>'Sep 13 - Oct 24'!$M$10</f>
        <v>7A</v>
      </c>
      <c r="L263" s="32">
        <f>'Sep 13 - Oct 24'!$C$12</f>
        <v>647</v>
      </c>
      <c r="M263" s="32" t="str">
        <f>'Sep 13 - Oct 24'!$M$12</f>
        <v>5P</v>
      </c>
      <c r="N263" s="32">
        <f>'Sep 13 - Oct 24'!$C$14</f>
        <v>380</v>
      </c>
      <c r="O263" s="32" t="str">
        <f>'Sep 13 - Oct 24'!$M$14</f>
        <v>DO</v>
      </c>
      <c r="P263" s="32">
        <f>'Sep 13 - Oct 24'!$C$16</f>
        <v>1241</v>
      </c>
      <c r="Q263" s="32" t="str">
        <f>'Sep 13 - Oct 24'!$M$16</f>
        <v>DO</v>
      </c>
      <c r="R263" s="32">
        <f>'Sep 13 - Oct 24'!$C$18</f>
        <v>658</v>
      </c>
      <c r="S263" s="32" t="str">
        <f>'Sep 13 - Oct 24'!$M$18</f>
        <v>5A</v>
      </c>
      <c r="T263" s="32">
        <f>'Sep 13 - Oct 24'!$C$20</f>
        <v>761</v>
      </c>
      <c r="U263" s="32" t="str">
        <f>'Sep 13 - Oct 24'!$M$20</f>
        <v>DO</v>
      </c>
      <c r="V263" s="32">
        <f>'Sep 13 - Oct 24'!$C$22</f>
        <v>1234</v>
      </c>
      <c r="W263" s="34">
        <f>'Sep 13 - Oct 24'!$M$22</f>
        <v>0</v>
      </c>
      <c r="BP263" s="31"/>
      <c r="BQ263" s="31"/>
      <c r="BR263" s="31"/>
      <c r="BS263" s="31"/>
      <c r="BT263" s="31"/>
      <c r="BU263" s="31"/>
      <c r="BV263" s="31"/>
      <c r="BW263" s="31"/>
      <c r="BX263" s="31"/>
      <c r="BY263" s="31"/>
    </row>
    <row r="264" spans="1:77" x14ac:dyDescent="0.35">
      <c r="A264" s="33">
        <f t="shared" si="6"/>
        <v>44097</v>
      </c>
      <c r="B264" s="32">
        <f>'Sep 13 - Oct 24'!$C$24</f>
        <v>0</v>
      </c>
      <c r="C264" s="32" t="e">
        <f>'Sep 13 - Oct 24'!#REF!</f>
        <v>#REF!</v>
      </c>
      <c r="D264" s="32">
        <f>'Sep 13 - Oct 24'!$C$4</f>
        <v>983</v>
      </c>
      <c r="E264" s="32" t="str">
        <f>'Sep 13 - Oct 24'!$N$4</f>
        <v>4P</v>
      </c>
      <c r="F264" s="32">
        <f>'Sep 13 - Oct 24'!$C$6</f>
        <v>1105</v>
      </c>
      <c r="G264" s="32" t="str">
        <f>'Sep 13 - Oct 24'!$N$6</f>
        <v>DO</v>
      </c>
      <c r="H264" s="32">
        <f>'Sep 13 - Oct 24'!$C$8</f>
        <v>1189</v>
      </c>
      <c r="I264" s="32" t="str">
        <f>'Sep 13 - Oct 24'!$N$8</f>
        <v>5A</v>
      </c>
      <c r="J264" s="32">
        <f>'Sep 13 - Oct 24'!$C$10</f>
        <v>1039</v>
      </c>
      <c r="K264" s="32" t="str">
        <f>'Sep 13 - Oct 24'!$N$10</f>
        <v>7A</v>
      </c>
      <c r="L264" s="32">
        <f>'Sep 13 - Oct 24'!$C$12</f>
        <v>647</v>
      </c>
      <c r="M264" s="32" t="str">
        <f>'Sep 13 - Oct 24'!$N$12</f>
        <v>5P</v>
      </c>
      <c r="N264" s="32">
        <f>'Sep 13 - Oct 24'!$C$14</f>
        <v>380</v>
      </c>
      <c r="O264" s="32" t="str">
        <f>'Sep 13 - Oct 24'!$N$14</f>
        <v>DO</v>
      </c>
      <c r="P264" s="32">
        <f>'Sep 13 - Oct 24'!$C$16</f>
        <v>1241</v>
      </c>
      <c r="Q264" s="32" t="str">
        <f>'Sep 13 - Oct 24'!$N$16</f>
        <v>DO</v>
      </c>
      <c r="R264" s="32">
        <f>'Sep 13 - Oct 24'!$C$18</f>
        <v>658</v>
      </c>
      <c r="S264" s="32" t="str">
        <f>'Sep 13 - Oct 24'!$N$18</f>
        <v>ATW</v>
      </c>
      <c r="T264" s="32">
        <f>'Sep 13 - Oct 24'!$C$20</f>
        <v>761</v>
      </c>
      <c r="U264" s="32" t="str">
        <f>'Sep 13 - Oct 24'!$N$20</f>
        <v>DO</v>
      </c>
      <c r="V264" s="32">
        <f>'Sep 13 - Oct 24'!$C$22</f>
        <v>1234</v>
      </c>
      <c r="W264" s="34">
        <f>'Sep 13 - Oct 24'!$N$22</f>
        <v>0</v>
      </c>
      <c r="BP264" s="31"/>
      <c r="BQ264" s="31"/>
      <c r="BR264" s="31"/>
      <c r="BS264" s="31"/>
      <c r="BT264" s="31"/>
      <c r="BU264" s="31"/>
      <c r="BV264" s="31"/>
      <c r="BW264" s="31"/>
      <c r="BX264" s="31"/>
      <c r="BY264" s="31"/>
    </row>
    <row r="265" spans="1:77" x14ac:dyDescent="0.35">
      <c r="A265" s="33">
        <f t="shared" si="6"/>
        <v>44098</v>
      </c>
      <c r="B265" s="32">
        <f>'Sep 13 - Oct 24'!$C$24</f>
        <v>0</v>
      </c>
      <c r="C265" s="32" t="e">
        <f>'Sep 13 - Oct 24'!#REF!</f>
        <v>#REF!</v>
      </c>
      <c r="D265" s="32">
        <f>'Sep 13 - Oct 24'!$C$4</f>
        <v>983</v>
      </c>
      <c r="E265" s="32" t="str">
        <f>'Sep 13 - Oct 24'!$O$4</f>
        <v>4P</v>
      </c>
      <c r="F265" s="32">
        <f>'Sep 13 - Oct 24'!$C$6</f>
        <v>1105</v>
      </c>
      <c r="G265" s="32" t="str">
        <f>'Sep 13 - Oct 24'!$O$6</f>
        <v>DO</v>
      </c>
      <c r="H265" s="32">
        <f>'Sep 13 - Oct 24'!$C$8</f>
        <v>1189</v>
      </c>
      <c r="I265" s="32" t="str">
        <f>'Sep 13 - Oct 24'!$O$8</f>
        <v>6A</v>
      </c>
      <c r="J265" s="32">
        <f>'Sep 13 - Oct 24'!$C$10</f>
        <v>1039</v>
      </c>
      <c r="K265" s="32" t="str">
        <f>'Sep 13 - Oct 24'!$O$10</f>
        <v>DO</v>
      </c>
      <c r="L265" s="32">
        <f>'Sep 13 - Oct 24'!$C$12</f>
        <v>647</v>
      </c>
      <c r="M265" s="32" t="str">
        <f>'Sep 13 - Oct 24'!$O$12</f>
        <v>5P</v>
      </c>
      <c r="N265" s="32">
        <f>'Sep 13 - Oct 24'!$C$14</f>
        <v>380</v>
      </c>
      <c r="O265" s="32" t="str">
        <f>'Sep 13 - Oct 24'!$O$14</f>
        <v>DO</v>
      </c>
      <c r="P265" s="32">
        <f>'Sep 13 - Oct 24'!$C$16</f>
        <v>1241</v>
      </c>
      <c r="Q265" s="32" t="str">
        <f>'Sep 13 - Oct 24'!$O$16</f>
        <v>DO</v>
      </c>
      <c r="R265" s="32">
        <f>'Sep 13 - Oct 24'!$C$18</f>
        <v>658</v>
      </c>
      <c r="S265" s="32" t="str">
        <f>'Sep 13 - Oct 24'!$O$18</f>
        <v>5A</v>
      </c>
      <c r="T265" s="32">
        <f>'Sep 13 - Oct 24'!$C$20</f>
        <v>761</v>
      </c>
      <c r="U265" s="32" t="str">
        <f>'Sep 13 - Oct 24'!$O$20</f>
        <v>DO</v>
      </c>
      <c r="V265" s="32">
        <f>'Sep 13 - Oct 24'!$C$22</f>
        <v>1234</v>
      </c>
      <c r="W265" s="34">
        <f>'Sep 13 - Oct 24'!$O$22</f>
        <v>0</v>
      </c>
      <c r="BP265" s="31"/>
      <c r="BQ265" s="31"/>
      <c r="BR265" s="31"/>
      <c r="BS265" s="31"/>
      <c r="BT265" s="31"/>
      <c r="BU265" s="31"/>
      <c r="BV265" s="31"/>
      <c r="BW265" s="31"/>
      <c r="BX265" s="31"/>
      <c r="BY265" s="31"/>
    </row>
    <row r="266" spans="1:77" x14ac:dyDescent="0.35">
      <c r="A266" s="33">
        <f t="shared" si="6"/>
        <v>44099</v>
      </c>
      <c r="B266" s="32">
        <f>'Sep 13 - Oct 24'!$C$24</f>
        <v>0</v>
      </c>
      <c r="C266" s="32" t="e">
        <f>'Sep 13 - Oct 24'!#REF!</f>
        <v>#REF!</v>
      </c>
      <c r="D266" s="32">
        <f>'Sep 13 - Oct 24'!$C$4</f>
        <v>983</v>
      </c>
      <c r="E266" s="32" t="str">
        <f>'Sep 13 - Oct 24'!$P$4</f>
        <v>4P</v>
      </c>
      <c r="F266" s="32">
        <f>'Sep 13 - Oct 24'!$C$6</f>
        <v>1105</v>
      </c>
      <c r="G266" s="32" t="str">
        <f>'Sep 13 - Oct 24'!$P$6</f>
        <v>8A</v>
      </c>
      <c r="H266" s="32">
        <f>'Sep 13 - Oct 24'!$C$8</f>
        <v>1189</v>
      </c>
      <c r="I266" s="32" t="str">
        <f>'Sep 13 - Oct 24'!$P$8</f>
        <v>7A</v>
      </c>
      <c r="J266" s="32">
        <f>'Sep 13 - Oct 24'!$C$10</f>
        <v>1039</v>
      </c>
      <c r="K266" s="32" t="str">
        <f>'Sep 13 - Oct 24'!$P$10</f>
        <v>DO</v>
      </c>
      <c r="L266" s="32">
        <f>'Sep 13 - Oct 24'!$C$12</f>
        <v>647</v>
      </c>
      <c r="M266" s="32" t="str">
        <f>'Sep 13 - Oct 24'!$P$12</f>
        <v>5P</v>
      </c>
      <c r="N266" s="32">
        <f>'Sep 13 - Oct 24'!$C$14</f>
        <v>380</v>
      </c>
      <c r="O266" s="32" t="str">
        <f>'Sep 13 - Oct 24'!$P$14</f>
        <v>SL</v>
      </c>
      <c r="P266" s="32">
        <f>'Sep 13 - Oct 24'!$C$16</f>
        <v>1241</v>
      </c>
      <c r="Q266" s="32" t="str">
        <f>'Sep 13 - Oct 24'!$P$16</f>
        <v>5P</v>
      </c>
      <c r="R266" s="32">
        <f>'Sep 13 - Oct 24'!$C$18</f>
        <v>658</v>
      </c>
      <c r="S266" s="32" t="str">
        <f>'Sep 13 - Oct 24'!$P$18</f>
        <v>5A</v>
      </c>
      <c r="T266" s="32">
        <f>'Sep 13 - Oct 24'!$C$20</f>
        <v>761</v>
      </c>
      <c r="U266" s="32" t="str">
        <f>'Sep 13 - Oct 24'!$P$20</f>
        <v>7A</v>
      </c>
      <c r="V266" s="32">
        <f>'Sep 13 - Oct 24'!$C$22</f>
        <v>1234</v>
      </c>
      <c r="W266" s="34">
        <f>'Sep 13 - Oct 24'!$P$22</f>
        <v>0</v>
      </c>
      <c r="BP266" s="31"/>
      <c r="BQ266" s="31"/>
      <c r="BR266" s="31"/>
      <c r="BS266" s="31"/>
      <c r="BT266" s="31"/>
      <c r="BU266" s="31"/>
      <c r="BV266" s="31"/>
      <c r="BW266" s="31"/>
      <c r="BX266" s="31"/>
      <c r="BY266" s="31"/>
    </row>
    <row r="267" spans="1:77" x14ac:dyDescent="0.35">
      <c r="A267" s="33">
        <f t="shared" si="6"/>
        <v>44100</v>
      </c>
      <c r="B267" s="32">
        <f>'Sep 13 - Oct 24'!$C$24</f>
        <v>0</v>
      </c>
      <c r="C267" s="32" t="e">
        <f>'Sep 13 - Oct 24'!#REF!</f>
        <v>#REF!</v>
      </c>
      <c r="D267" s="32">
        <f>'Sep 13 - Oct 24'!$C$4</f>
        <v>983</v>
      </c>
      <c r="E267" s="32" t="str">
        <f>'Sep 13 - Oct 24'!$Q$4</f>
        <v>DO</v>
      </c>
      <c r="F267" s="32">
        <f>'Sep 13 - Oct 24'!$C$6</f>
        <v>1105</v>
      </c>
      <c r="G267" s="32" t="str">
        <f>'Sep 13 - Oct 24'!$Q$6</f>
        <v>3P</v>
      </c>
      <c r="H267" s="32">
        <f>'Sep 13 - Oct 24'!$C$8</f>
        <v>1189</v>
      </c>
      <c r="I267" s="32" t="str">
        <f>'Sep 13 - Oct 24'!$Q$8</f>
        <v>7A</v>
      </c>
      <c r="J267" s="32">
        <f>'Sep 13 - Oct 24'!$C$10</f>
        <v>1039</v>
      </c>
      <c r="K267" s="32" t="str">
        <f>'Sep 13 - Oct 24'!$Q$10</f>
        <v>DO</v>
      </c>
      <c r="L267" s="32">
        <f>'Sep 13 - Oct 24'!$C$12</f>
        <v>647</v>
      </c>
      <c r="M267" s="32" t="str">
        <f>'Sep 13 - Oct 24'!$Q$12</f>
        <v>DO</v>
      </c>
      <c r="N267" s="32">
        <f>'Sep 13 - Oct 24'!$C$14</f>
        <v>380</v>
      </c>
      <c r="O267" s="32" t="str">
        <f>'Sep 13 - Oct 24'!$Q$14</f>
        <v>5A</v>
      </c>
      <c r="P267" s="32">
        <f>'Sep 13 - Oct 24'!$C$16</f>
        <v>1241</v>
      </c>
      <c r="Q267" s="32" t="str">
        <f>'Sep 13 - Oct 24'!$Q$16</f>
        <v>5P</v>
      </c>
      <c r="R267" s="32">
        <f>'Sep 13 - Oct 24'!$C$18</f>
        <v>658</v>
      </c>
      <c r="S267" s="32" t="str">
        <f>'Sep 13 - Oct 24'!$Q$18</f>
        <v>DO</v>
      </c>
      <c r="T267" s="32">
        <f>'Sep 13 - Oct 24'!$C$20</f>
        <v>761</v>
      </c>
      <c r="U267" s="32" t="str">
        <f>'Sep 13 - Oct 24'!$Q$20</f>
        <v>7A</v>
      </c>
      <c r="V267" s="32">
        <f>'Sep 13 - Oct 24'!$C$22</f>
        <v>1234</v>
      </c>
      <c r="W267" s="34">
        <f>'Sep 13 - Oct 24'!$Q$22</f>
        <v>0</v>
      </c>
      <c r="BP267" s="31"/>
      <c r="BQ267" s="31"/>
      <c r="BR267" s="31"/>
      <c r="BS267" s="31"/>
      <c r="BT267" s="31"/>
      <c r="BU267" s="31"/>
      <c r="BV267" s="31"/>
      <c r="BW267" s="31"/>
      <c r="BX267" s="31"/>
      <c r="BY267" s="31"/>
    </row>
    <row r="268" spans="1:77" x14ac:dyDescent="0.35">
      <c r="A268" s="33">
        <f t="shared" si="6"/>
        <v>44101</v>
      </c>
      <c r="B268" s="32">
        <f>'Sep 13 - Oct 24'!$C$24</f>
        <v>0</v>
      </c>
      <c r="C268" s="32" t="e">
        <f>'Sep 13 - Oct 24'!#REF!</f>
        <v>#REF!</v>
      </c>
      <c r="D268" s="32">
        <f>'Sep 13 - Oct 24'!$C$4</f>
        <v>983</v>
      </c>
      <c r="E268" s="32" t="str">
        <f>'Sep 13 - Oct 24'!$R$4</f>
        <v>DO</v>
      </c>
      <c r="F268" s="32">
        <f>'Sep 13 - Oct 24'!$C$6</f>
        <v>1105</v>
      </c>
      <c r="G268" s="32" t="str">
        <f>'Sep 13 - Oct 24'!$R$6</f>
        <v>3P</v>
      </c>
      <c r="H268" s="32">
        <f>'Sep 13 - Oct 24'!$C$8</f>
        <v>1189</v>
      </c>
      <c r="I268" s="32" t="str">
        <f>'Sep 13 - Oct 24'!$R$8</f>
        <v>DO</v>
      </c>
      <c r="J268" s="32">
        <f>'Sep 13 - Oct 24'!$C$10</f>
        <v>1039</v>
      </c>
      <c r="K268" s="32" t="str">
        <f>'Sep 13 - Oct 24'!$R$10</f>
        <v>5A</v>
      </c>
      <c r="L268" s="32">
        <f>'Sep 13 - Oct 24'!$C$12</f>
        <v>647</v>
      </c>
      <c r="M268" s="32" t="str">
        <f>'Sep 13 - Oct 24'!$R$12</f>
        <v>DO</v>
      </c>
      <c r="N268" s="32">
        <f>'Sep 13 - Oct 24'!$C$14</f>
        <v>380</v>
      </c>
      <c r="O268" s="32" t="str">
        <f>'Sep 13 - Oct 24'!$R$14</f>
        <v>7A</v>
      </c>
      <c r="P268" s="32">
        <f>'Sep 13 - Oct 24'!$C$16</f>
        <v>1241</v>
      </c>
      <c r="Q268" s="32" t="str">
        <f>'Sep 13 - Oct 24'!$R$16</f>
        <v>5P</v>
      </c>
      <c r="R268" s="32">
        <f>'Sep 13 - Oct 24'!$C$18</f>
        <v>658</v>
      </c>
      <c r="S268" s="32" t="str">
        <f>'Sep 13 - Oct 24'!$R$18</f>
        <v>DO</v>
      </c>
      <c r="T268" s="32">
        <f>'Sep 13 - Oct 24'!$C$20</f>
        <v>761</v>
      </c>
      <c r="U268" s="32" t="str">
        <f>'Sep 13 - Oct 24'!$R$20</f>
        <v>7A</v>
      </c>
      <c r="V268" s="32">
        <f>'Sep 13 - Oct 24'!$C$22</f>
        <v>1234</v>
      </c>
      <c r="W268" s="34">
        <f>'Sep 13 - Oct 24'!$R$22</f>
        <v>0</v>
      </c>
      <c r="BP268" s="31"/>
      <c r="BQ268" s="31"/>
      <c r="BR268" s="31"/>
      <c r="BS268" s="31"/>
      <c r="BT268" s="31"/>
      <c r="BU268" s="31"/>
      <c r="BV268" s="31"/>
      <c r="BW268" s="31"/>
      <c r="BX268" s="31"/>
      <c r="BY268" s="31"/>
    </row>
    <row r="269" spans="1:77" x14ac:dyDescent="0.35">
      <c r="A269" s="33">
        <f t="shared" si="6"/>
        <v>44102</v>
      </c>
      <c r="B269" s="32">
        <f>'Sep 13 - Oct 24'!$C$24</f>
        <v>0</v>
      </c>
      <c r="C269" s="32" t="e">
        <f>'Sep 13 - Oct 24'!#REF!</f>
        <v>#REF!</v>
      </c>
      <c r="D269" s="32">
        <f>'Sep 13 - Oct 24'!$C$4</f>
        <v>983</v>
      </c>
      <c r="E269" s="32" t="str">
        <f>'Sep 13 - Oct 24'!$S$4</f>
        <v>DO</v>
      </c>
      <c r="F269" s="32">
        <f>'Sep 13 - Oct 24'!$C$6</f>
        <v>1105</v>
      </c>
      <c r="G269" s="32" t="str">
        <f>'Sep 13 - Oct 24'!$S$6</f>
        <v>3P</v>
      </c>
      <c r="H269" s="32">
        <f>'Sep 13 - Oct 24'!$C$8</f>
        <v>1189</v>
      </c>
      <c r="I269" s="32" t="str">
        <f>'Sep 13 - Oct 24'!$S$8</f>
        <v>DO</v>
      </c>
      <c r="J269" s="32">
        <f>'Sep 13 - Oct 24'!$C$10</f>
        <v>1039</v>
      </c>
      <c r="K269" s="32" t="str">
        <f>'Sep 13 - Oct 24'!$S$10</f>
        <v>5A</v>
      </c>
      <c r="L269" s="32">
        <f>'Sep 13 - Oct 24'!$C$12</f>
        <v>647</v>
      </c>
      <c r="M269" s="32" t="str">
        <f>'Sep 13 - Oct 24'!$S$12</f>
        <v>DO</v>
      </c>
      <c r="N269" s="32">
        <f>'Sep 13 - Oct 24'!$C$14</f>
        <v>380</v>
      </c>
      <c r="O269" s="32" t="str">
        <f>'Sep 13 - Oct 24'!$S$14</f>
        <v>7A</v>
      </c>
      <c r="P269" s="32">
        <f>'Sep 13 - Oct 24'!$C$16</f>
        <v>1241</v>
      </c>
      <c r="Q269" s="32" t="str">
        <f>'Sep 13 - Oct 24'!$S$16</f>
        <v>5P</v>
      </c>
      <c r="R269" s="32">
        <f>'Sep 13 - Oct 24'!$C$18</f>
        <v>658</v>
      </c>
      <c r="S269" s="32" t="str">
        <f>'Sep 13 - Oct 24'!$S$18</f>
        <v>DO</v>
      </c>
      <c r="T269" s="32">
        <f>'Sep 13 - Oct 24'!$C$20</f>
        <v>761</v>
      </c>
      <c r="U269" s="32" t="str">
        <f>'Sep 13 - Oct 24'!$S$20</f>
        <v>7A</v>
      </c>
      <c r="V269" s="32">
        <f>'Sep 13 - Oct 24'!$C$22</f>
        <v>1234</v>
      </c>
      <c r="W269" s="34">
        <f>'Sep 13 - Oct 24'!$S$22</f>
        <v>0</v>
      </c>
      <c r="BP269" s="31"/>
      <c r="BQ269" s="31"/>
      <c r="BR269" s="31"/>
      <c r="BS269" s="31"/>
      <c r="BT269" s="31"/>
      <c r="BU269" s="31"/>
      <c r="BV269" s="31"/>
      <c r="BW269" s="31"/>
      <c r="BX269" s="31"/>
      <c r="BY269" s="31"/>
    </row>
    <row r="270" spans="1:77" x14ac:dyDescent="0.35">
      <c r="A270" s="33">
        <f t="shared" si="6"/>
        <v>44103</v>
      </c>
      <c r="B270" s="32">
        <f>'Sep 13 - Oct 24'!$C$24</f>
        <v>0</v>
      </c>
      <c r="C270" s="32" t="e">
        <f>'Sep 13 - Oct 24'!#REF!</f>
        <v>#REF!</v>
      </c>
      <c r="D270" s="32">
        <f>'Sep 13 - Oct 24'!$C$4</f>
        <v>983</v>
      </c>
      <c r="E270" s="32" t="str">
        <f>'Sep 13 - Oct 24'!$T$4</f>
        <v>DO</v>
      </c>
      <c r="F270" s="32">
        <f>'Sep 13 - Oct 24'!$C$6</f>
        <v>1105</v>
      </c>
      <c r="G270" s="32" t="str">
        <f>'Sep 13 - Oct 24'!$T$6</f>
        <v>DO</v>
      </c>
      <c r="H270" s="32">
        <f>'Sep 13 - Oct 24'!$C$8</f>
        <v>1189</v>
      </c>
      <c r="I270" s="32" t="str">
        <f>'Sep 13 - Oct 24'!$T$8</f>
        <v>7A</v>
      </c>
      <c r="J270" s="32">
        <f>'Sep 13 - Oct 24'!$C$10</f>
        <v>1039</v>
      </c>
      <c r="K270" s="32" t="str">
        <f>'Sep 13 - Oct 24'!$T$10</f>
        <v>DO</v>
      </c>
      <c r="L270" s="32">
        <f>'Sep 13 - Oct 24'!$C$12</f>
        <v>647</v>
      </c>
      <c r="M270" s="32" t="str">
        <f>'Sep 13 - Oct 24'!$T$12</f>
        <v>5P</v>
      </c>
      <c r="N270" s="32">
        <f>'Sep 13 - Oct 24'!$C$14</f>
        <v>380</v>
      </c>
      <c r="O270" s="32" t="str">
        <f>'Sep 13 - Oct 24'!$T$14</f>
        <v>DO</v>
      </c>
      <c r="P270" s="32">
        <f>'Sep 13 - Oct 24'!$C$16</f>
        <v>1241</v>
      </c>
      <c r="Q270" s="32" t="str">
        <f>'Sep 13 - Oct 24'!$T$16</f>
        <v>DO</v>
      </c>
      <c r="R270" s="32">
        <f>'Sep 13 - Oct 24'!$C$18</f>
        <v>658</v>
      </c>
      <c r="S270" s="32" t="str">
        <f>'Sep 13 - Oct 24'!$T$18</f>
        <v>5A</v>
      </c>
      <c r="T270" s="32">
        <f>'Sep 13 - Oct 24'!$C$20</f>
        <v>761</v>
      </c>
      <c r="U270" s="32" t="str">
        <f>'Sep 13 - Oct 24'!$T$20</f>
        <v>DO</v>
      </c>
      <c r="V270" s="32">
        <f>'Sep 13 - Oct 24'!$C$22</f>
        <v>1234</v>
      </c>
      <c r="W270" s="34">
        <f>'Sep 13 - Oct 24'!$T$22</f>
        <v>0</v>
      </c>
      <c r="BP270" s="31"/>
      <c r="BQ270" s="31"/>
      <c r="BR270" s="31"/>
      <c r="BS270" s="31"/>
      <c r="BT270" s="31"/>
      <c r="BU270" s="31"/>
      <c r="BV270" s="31"/>
      <c r="BW270" s="31"/>
      <c r="BX270" s="31"/>
      <c r="BY270" s="31"/>
    </row>
    <row r="271" spans="1:77" x14ac:dyDescent="0.35">
      <c r="A271" s="33">
        <f t="shared" si="6"/>
        <v>44104</v>
      </c>
      <c r="B271" s="32">
        <f>'Sep 13 - Oct 24'!$C$24</f>
        <v>0</v>
      </c>
      <c r="C271" s="32" t="e">
        <f>'Sep 13 - Oct 24'!#REF!</f>
        <v>#REF!</v>
      </c>
      <c r="D271" s="32">
        <f>'Sep 13 - Oct 24'!$C$4</f>
        <v>983</v>
      </c>
      <c r="E271" s="32" t="str">
        <f>'Sep 13 - Oct 24'!$U$4</f>
        <v>4P</v>
      </c>
      <c r="F271" s="32">
        <f>'Sep 13 - Oct 24'!$C$6</f>
        <v>1105</v>
      </c>
      <c r="G271" s="32" t="str">
        <f>'Sep 13 - Oct 24'!$U$6</f>
        <v>DO</v>
      </c>
      <c r="H271" s="32">
        <f>'Sep 13 - Oct 24'!$C$8</f>
        <v>1189</v>
      </c>
      <c r="I271" s="32" t="str">
        <f>'Sep 13 - Oct 24'!$U$8</f>
        <v>6A</v>
      </c>
      <c r="J271" s="32">
        <f>'Sep 13 - Oct 24'!$C$10</f>
        <v>1039</v>
      </c>
      <c r="K271" s="32" t="str">
        <f>'Sep 13 - Oct 24'!$U$10</f>
        <v>DO</v>
      </c>
      <c r="L271" s="32">
        <f>'Sep 13 - Oct 24'!$C$12</f>
        <v>647</v>
      </c>
      <c r="M271" s="32" t="str">
        <f>'Sep 13 - Oct 24'!$U$12</f>
        <v>5P</v>
      </c>
      <c r="N271" s="32">
        <f>'Sep 13 - Oct 24'!$C$14</f>
        <v>380</v>
      </c>
      <c r="O271" s="32" t="str">
        <f>'Sep 13 - Oct 24'!$U$14</f>
        <v>DO</v>
      </c>
      <c r="P271" s="32">
        <f>'Sep 13 - Oct 24'!$C$16</f>
        <v>1241</v>
      </c>
      <c r="Q271" s="32" t="str">
        <f>'Sep 13 - Oct 24'!$U$16</f>
        <v>DO</v>
      </c>
      <c r="R271" s="32">
        <f>'Sep 13 - Oct 24'!$C$18</f>
        <v>658</v>
      </c>
      <c r="S271" s="32" t="str">
        <f>'Sep 13 - Oct 24'!$U$18</f>
        <v>5A</v>
      </c>
      <c r="T271" s="32">
        <f>'Sep 13 - Oct 24'!$C$20</f>
        <v>761</v>
      </c>
      <c r="U271" s="32" t="str">
        <f>'Sep 13 - Oct 24'!$U$20</f>
        <v>DO</v>
      </c>
      <c r="V271" s="32">
        <f>'Sep 13 - Oct 24'!$C$22</f>
        <v>1234</v>
      </c>
      <c r="W271" s="34">
        <f>'Sep 13 - Oct 24'!$U$22</f>
        <v>0</v>
      </c>
      <c r="BP271" s="31"/>
      <c r="BQ271" s="31"/>
      <c r="BR271" s="31"/>
      <c r="BS271" s="31"/>
      <c r="BT271" s="31"/>
      <c r="BU271" s="31"/>
      <c r="BV271" s="31"/>
      <c r="BW271" s="31"/>
      <c r="BX271" s="31"/>
      <c r="BY271" s="31"/>
    </row>
    <row r="272" spans="1:77" x14ac:dyDescent="0.35">
      <c r="A272" s="33">
        <f t="shared" si="6"/>
        <v>44105</v>
      </c>
      <c r="B272" s="32">
        <f>'Sep 13 - Oct 24'!$C$24</f>
        <v>0</v>
      </c>
      <c r="C272" s="32" t="e">
        <f>'Sep 13 - Oct 24'!#REF!</f>
        <v>#REF!</v>
      </c>
      <c r="D272" s="32">
        <f>'Sep 13 - Oct 24'!$C$4</f>
        <v>983</v>
      </c>
      <c r="E272" s="32" t="str">
        <f>'Sep 13 - Oct 24'!$V$4</f>
        <v>4P</v>
      </c>
      <c r="F272" s="32">
        <f>'Sep 13 - Oct 24'!$C$6</f>
        <v>1105</v>
      </c>
      <c r="G272" s="32" t="str">
        <f>'Sep 13 - Oct 24'!$V$6</f>
        <v>7A</v>
      </c>
      <c r="H272" s="32">
        <f>'Sep 13 - Oct 24'!$C$8</f>
        <v>1189</v>
      </c>
      <c r="I272" s="32" t="str">
        <f>'Sep 13 - Oct 24'!$V$8</f>
        <v>6A</v>
      </c>
      <c r="J272" s="32">
        <f>'Sep 13 - Oct 24'!$C$10</f>
        <v>1039</v>
      </c>
      <c r="K272" s="32" t="str">
        <f>'Sep 13 - Oct 24'!$V$10</f>
        <v>DO</v>
      </c>
      <c r="L272" s="32">
        <f>'Sep 13 - Oct 24'!$C$12</f>
        <v>647</v>
      </c>
      <c r="M272" s="32" t="str">
        <f>'Sep 13 - Oct 24'!$V$12</f>
        <v>5P</v>
      </c>
      <c r="N272" s="32">
        <f>'Sep 13 - Oct 24'!$C$14</f>
        <v>380</v>
      </c>
      <c r="O272" s="32" t="str">
        <f>'Sep 13 - Oct 24'!$V$14</f>
        <v>DO</v>
      </c>
      <c r="P272" s="32">
        <f>'Sep 13 - Oct 24'!$C$16</f>
        <v>1241</v>
      </c>
      <c r="Q272" s="32" t="str">
        <f>'Sep 13 - Oct 24'!$V$16</f>
        <v>DO</v>
      </c>
      <c r="R272" s="32">
        <f>'Sep 13 - Oct 24'!$C$18</f>
        <v>658</v>
      </c>
      <c r="S272" s="32" t="str">
        <f>'Sep 13 - Oct 24'!$V$18</f>
        <v>ATW</v>
      </c>
      <c r="T272" s="32">
        <f>'Sep 13 - Oct 24'!$C$20</f>
        <v>761</v>
      </c>
      <c r="U272" s="32" t="str">
        <f>'Sep 13 - Oct 24'!$V$20</f>
        <v>DO</v>
      </c>
      <c r="V272" s="32">
        <f>'Sep 13 - Oct 24'!$C$22</f>
        <v>1234</v>
      </c>
      <c r="W272" s="34" t="str">
        <f>'Sep 13 - Oct 24'!$V$22</f>
        <v>7A</v>
      </c>
      <c r="BP272" s="31"/>
      <c r="BQ272" s="31"/>
      <c r="BR272" s="31"/>
      <c r="BS272" s="31"/>
      <c r="BT272" s="31"/>
      <c r="BU272" s="31"/>
      <c r="BV272" s="31"/>
      <c r="BW272" s="31"/>
      <c r="BX272" s="31"/>
      <c r="BY272" s="31"/>
    </row>
    <row r="273" spans="1:77" x14ac:dyDescent="0.35">
      <c r="A273" s="33">
        <f t="shared" si="6"/>
        <v>44106</v>
      </c>
      <c r="B273" s="32">
        <f>'Sep 13 - Oct 24'!$C$24</f>
        <v>0</v>
      </c>
      <c r="C273" s="32" t="e">
        <f>'Sep 13 - Oct 24'!#REF!</f>
        <v>#REF!</v>
      </c>
      <c r="D273" s="32">
        <f>'Sep 13 - Oct 24'!$C$4</f>
        <v>983</v>
      </c>
      <c r="E273" s="32" t="str">
        <f>'Sep 13 - Oct 24'!$W$4</f>
        <v>4P</v>
      </c>
      <c r="F273" s="32">
        <f>'Sep 13 - Oct 24'!$C$6</f>
        <v>1105</v>
      </c>
      <c r="G273" s="32" t="str">
        <f>'Sep 13 - Oct 24'!$W$6</f>
        <v>7A</v>
      </c>
      <c r="H273" s="32">
        <f>'Sep 13 - Oct 24'!$C$8</f>
        <v>1189</v>
      </c>
      <c r="I273" s="32" t="str">
        <f>'Sep 13 - Oct 24'!$W$8</f>
        <v>5A</v>
      </c>
      <c r="J273" s="32">
        <f>'Sep 13 - Oct 24'!$C$10</f>
        <v>1039</v>
      </c>
      <c r="K273" s="32" t="str">
        <f>'Sep 13 - Oct 24'!$W$10</f>
        <v>5A</v>
      </c>
      <c r="L273" s="32">
        <f>'Sep 13 - Oct 24'!$C$12</f>
        <v>647</v>
      </c>
      <c r="M273" s="32" t="str">
        <f>'Sep 13 - Oct 24'!$W$12</f>
        <v>5P</v>
      </c>
      <c r="N273" s="32">
        <f>'Sep 13 - Oct 24'!$C$14</f>
        <v>380</v>
      </c>
      <c r="O273" s="32" t="str">
        <f>'Sep 13 - Oct 24'!$W$14</f>
        <v>7A</v>
      </c>
      <c r="P273" s="32">
        <f>'Sep 13 - Oct 24'!$C$16</f>
        <v>1241</v>
      </c>
      <c r="Q273" s="32" t="str">
        <f>'Sep 13 - Oct 24'!$W$16</f>
        <v>5P</v>
      </c>
      <c r="R273" s="32">
        <f>'Sep 13 - Oct 24'!$C$18</f>
        <v>658</v>
      </c>
      <c r="S273" s="32" t="str">
        <f>'Sep 13 - Oct 24'!$W$18</f>
        <v>ATW</v>
      </c>
      <c r="T273" s="32">
        <f>'Sep 13 - Oct 24'!$C$20</f>
        <v>761</v>
      </c>
      <c r="U273" s="32" t="str">
        <f>'Sep 13 - Oct 24'!$W$20</f>
        <v>7A</v>
      </c>
      <c r="V273" s="32">
        <f>'Sep 13 - Oct 24'!$C$22</f>
        <v>1234</v>
      </c>
      <c r="W273" s="34" t="str">
        <f>'Sep 13 - Oct 24'!$W$22</f>
        <v>DO</v>
      </c>
      <c r="BP273" s="31"/>
      <c r="BQ273" s="31"/>
      <c r="BR273" s="31"/>
      <c r="BS273" s="31"/>
      <c r="BT273" s="31"/>
      <c r="BU273" s="31"/>
      <c r="BV273" s="31"/>
      <c r="BW273" s="31"/>
      <c r="BX273" s="31"/>
      <c r="BY273" s="31"/>
    </row>
    <row r="274" spans="1:77" x14ac:dyDescent="0.35">
      <c r="A274" s="33">
        <f t="shared" si="6"/>
        <v>44107</v>
      </c>
      <c r="B274" s="32">
        <f>'Sep 13 - Oct 24'!$C$24</f>
        <v>0</v>
      </c>
      <c r="C274" s="32" t="e">
        <f>'Sep 13 - Oct 24'!#REF!</f>
        <v>#REF!</v>
      </c>
      <c r="D274" s="32">
        <f>'Sep 13 - Oct 24'!$C$4</f>
        <v>983</v>
      </c>
      <c r="E274" s="32" t="str">
        <f>'Sep 13 - Oct 24'!$X$4</f>
        <v>4P</v>
      </c>
      <c r="F274" s="32">
        <f>'Sep 13 - Oct 24'!$C$6</f>
        <v>1105</v>
      </c>
      <c r="G274" s="32" t="str">
        <f>'Sep 13 - Oct 24'!$X$6</f>
        <v>DO</v>
      </c>
      <c r="H274" s="32">
        <f>'Sep 13 - Oct 24'!$C$8</f>
        <v>1189</v>
      </c>
      <c r="I274" s="32" t="str">
        <f>'Sep 13 - Oct 24'!$X$8</f>
        <v>DO</v>
      </c>
      <c r="J274" s="32">
        <f>'Sep 13 - Oct 24'!$C$10</f>
        <v>1039</v>
      </c>
      <c r="K274" s="32" t="str">
        <f>'Sep 13 - Oct 24'!$X$10</f>
        <v>5A</v>
      </c>
      <c r="L274" s="32">
        <f>'Sep 13 - Oct 24'!$C$12</f>
        <v>647</v>
      </c>
      <c r="M274" s="32" t="str">
        <f>'Sep 13 - Oct 24'!$X$12</f>
        <v>DO</v>
      </c>
      <c r="N274" s="32">
        <f>'Sep 13 - Oct 24'!$C$14</f>
        <v>380</v>
      </c>
      <c r="O274" s="32" t="str">
        <f>'Sep 13 - Oct 24'!$X$14</f>
        <v>7A</v>
      </c>
      <c r="P274" s="32">
        <f>'Sep 13 - Oct 24'!$C$16</f>
        <v>1241</v>
      </c>
      <c r="Q274" s="32" t="str">
        <f>'Sep 13 - Oct 24'!$X$16</f>
        <v>5P</v>
      </c>
      <c r="R274" s="32">
        <f>'Sep 13 - Oct 24'!$C$18</f>
        <v>658</v>
      </c>
      <c r="S274" s="32" t="str">
        <f>'Sep 13 - Oct 24'!$X$18</f>
        <v>DO</v>
      </c>
      <c r="T274" s="32">
        <f>'Sep 13 - Oct 24'!$C$20</f>
        <v>761</v>
      </c>
      <c r="U274" s="32" t="str">
        <f>'Sep 13 - Oct 24'!$X$20</f>
        <v>7A</v>
      </c>
      <c r="V274" s="32">
        <f>'Sep 13 - Oct 24'!$C$22</f>
        <v>1234</v>
      </c>
      <c r="W274" s="34" t="str">
        <f>'Sep 13 - Oct 24'!$X$22</f>
        <v>DO</v>
      </c>
      <c r="BP274" s="31"/>
      <c r="BQ274" s="31"/>
      <c r="BR274" s="31"/>
      <c r="BS274" s="31"/>
      <c r="BT274" s="31"/>
      <c r="BU274" s="31"/>
      <c r="BV274" s="31"/>
      <c r="BW274" s="31"/>
      <c r="BX274" s="31"/>
      <c r="BY274" s="31"/>
    </row>
    <row r="275" spans="1:77" x14ac:dyDescent="0.35">
      <c r="A275" s="33">
        <f t="shared" si="6"/>
        <v>44108</v>
      </c>
      <c r="B275" s="32">
        <f>'Sep 13 - Oct 24'!$C$24</f>
        <v>0</v>
      </c>
      <c r="C275" s="32" t="e">
        <f>'Sep 13 - Oct 24'!#REF!</f>
        <v>#REF!</v>
      </c>
      <c r="D275" s="32">
        <f>'Sep 13 - Oct 24'!$C$4</f>
        <v>983</v>
      </c>
      <c r="E275" s="32" t="str">
        <f>'Sep 13 - Oct 24'!$Y$4</f>
        <v>DO</v>
      </c>
      <c r="F275" s="32">
        <f>'Sep 13 - Oct 24'!$C$6</f>
        <v>1105</v>
      </c>
      <c r="G275" s="32" t="str">
        <f>'Sep 13 - Oct 24'!$Y$6</f>
        <v>4P</v>
      </c>
      <c r="H275" s="32">
        <f>'Sep 13 - Oct 24'!$C$8</f>
        <v>1189</v>
      </c>
      <c r="I275" s="32" t="str">
        <f>'Sep 13 - Oct 24'!$Y$8</f>
        <v>DO</v>
      </c>
      <c r="J275" s="32">
        <f>'Sep 13 - Oct 24'!$C$10</f>
        <v>1039</v>
      </c>
      <c r="K275" s="32" t="str">
        <f>'Sep 13 - Oct 24'!$Y$10</f>
        <v>5A</v>
      </c>
      <c r="L275" s="32">
        <f>'Sep 13 - Oct 24'!$C$12</f>
        <v>647</v>
      </c>
      <c r="M275" s="32" t="str">
        <f>'Sep 13 - Oct 24'!$Y$12</f>
        <v>DO</v>
      </c>
      <c r="N275" s="32">
        <f>'Sep 13 - Oct 24'!$C$14</f>
        <v>380</v>
      </c>
      <c r="O275" s="32" t="str">
        <f>'Sep 13 - Oct 24'!$Y$14</f>
        <v>7A</v>
      </c>
      <c r="P275" s="32">
        <f>'Sep 13 - Oct 24'!$C$16</f>
        <v>1241</v>
      </c>
      <c r="Q275" s="32" t="str">
        <f>'Sep 13 - Oct 24'!$Y$16</f>
        <v>5P</v>
      </c>
      <c r="R275" s="32">
        <f>'Sep 13 - Oct 24'!$C$18</f>
        <v>658</v>
      </c>
      <c r="S275" s="32" t="str">
        <f>'Sep 13 - Oct 24'!$Y$18</f>
        <v>DO</v>
      </c>
      <c r="T275" s="32">
        <f>'Sep 13 - Oct 24'!$C$20</f>
        <v>761</v>
      </c>
      <c r="U275" s="32" t="str">
        <f>'Sep 13 - Oct 24'!$Y$20</f>
        <v>7A</v>
      </c>
      <c r="V275" s="32">
        <f>'Sep 13 - Oct 24'!$C$22</f>
        <v>1234</v>
      </c>
      <c r="W275" s="34" t="str">
        <f>'Sep 13 - Oct 24'!$Y$22</f>
        <v>DO</v>
      </c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</row>
    <row r="276" spans="1:77" x14ac:dyDescent="0.35">
      <c r="A276" s="33">
        <f t="shared" si="6"/>
        <v>44109</v>
      </c>
      <c r="B276" s="32">
        <f>'Sep 13 - Oct 24'!$C$24</f>
        <v>0</v>
      </c>
      <c r="C276" s="32" t="e">
        <f>'Sep 13 - Oct 24'!#REF!</f>
        <v>#REF!</v>
      </c>
      <c r="D276" s="32">
        <f>'Sep 13 - Oct 24'!$C$4</f>
        <v>983</v>
      </c>
      <c r="E276" s="32" t="str">
        <f>'Sep 13 - Oct 24'!$Z$4</f>
        <v>DO</v>
      </c>
      <c r="F276" s="32">
        <f>'Sep 13 - Oct 24'!$C$6</f>
        <v>1105</v>
      </c>
      <c r="G276" s="32" t="str">
        <f>'Sep 13 - Oct 24'!$Z$6</f>
        <v>4P</v>
      </c>
      <c r="H276" s="32">
        <f>'Sep 13 - Oct 24'!$C$8</f>
        <v>1189</v>
      </c>
      <c r="I276" s="32" t="str">
        <f>'Sep 13 - Oct 24'!$Z$8</f>
        <v>DO</v>
      </c>
      <c r="J276" s="32">
        <f>'Sep 13 - Oct 24'!$C$10</f>
        <v>1039</v>
      </c>
      <c r="K276" s="32" t="str">
        <f>'Sep 13 - Oct 24'!$Z$10</f>
        <v>5A</v>
      </c>
      <c r="L276" s="32">
        <f>'Sep 13 - Oct 24'!$C$12</f>
        <v>647</v>
      </c>
      <c r="M276" s="32" t="str">
        <f>'Sep 13 - Oct 24'!$Z$12</f>
        <v>DO</v>
      </c>
      <c r="N276" s="32">
        <f>'Sep 13 - Oct 24'!$C$14</f>
        <v>380</v>
      </c>
      <c r="O276" s="32" t="str">
        <f>'Sep 13 - Oct 24'!$Z$14</f>
        <v>7A</v>
      </c>
      <c r="P276" s="32">
        <f>'Sep 13 - Oct 24'!$C$16</f>
        <v>1241</v>
      </c>
      <c r="Q276" s="32" t="str">
        <f>'Sep 13 - Oct 24'!$Z$16</f>
        <v>5P</v>
      </c>
      <c r="R276" s="32">
        <f>'Sep 13 - Oct 24'!$C$18</f>
        <v>658</v>
      </c>
      <c r="S276" s="32" t="str">
        <f>'Sep 13 - Oct 24'!$Z$18</f>
        <v>DO</v>
      </c>
      <c r="T276" s="32">
        <f>'Sep 13 - Oct 24'!$C$20</f>
        <v>761</v>
      </c>
      <c r="U276" s="32" t="str">
        <f>'Sep 13 - Oct 24'!$Z$20</f>
        <v>7A</v>
      </c>
      <c r="V276" s="32">
        <f>'Sep 13 - Oct 24'!$C$22</f>
        <v>1234</v>
      </c>
      <c r="W276" s="34" t="str">
        <f>'Sep 13 - Oct 24'!$Z$22</f>
        <v>DO</v>
      </c>
      <c r="BP276" s="31"/>
      <c r="BQ276" s="31"/>
      <c r="BR276" s="31"/>
      <c r="BS276" s="31"/>
      <c r="BT276" s="31"/>
      <c r="BU276" s="31"/>
      <c r="BV276" s="31"/>
      <c r="BW276" s="31"/>
      <c r="BX276" s="31"/>
      <c r="BY276" s="31"/>
    </row>
    <row r="277" spans="1:77" x14ac:dyDescent="0.35">
      <c r="A277" s="33">
        <f t="shared" si="6"/>
        <v>44110</v>
      </c>
      <c r="B277" s="32">
        <f>'Sep 13 - Oct 24'!$C$24</f>
        <v>0</v>
      </c>
      <c r="C277" s="32" t="e">
        <f>'Sep 13 - Oct 24'!#REF!</f>
        <v>#REF!</v>
      </c>
      <c r="D277" s="32">
        <f>'Sep 13 - Oct 24'!$C$4</f>
        <v>983</v>
      </c>
      <c r="E277" s="32" t="str">
        <f>'Sep 13 - Oct 24'!$AA$4</f>
        <v>4P</v>
      </c>
      <c r="F277" s="32">
        <f>'Sep 13 - Oct 24'!$C$6</f>
        <v>1105</v>
      </c>
      <c r="G277" s="32" t="str">
        <f>'Sep 13 - Oct 24'!$AA$6</f>
        <v>DO</v>
      </c>
      <c r="H277" s="32">
        <f>'Sep 13 - Oct 24'!$C$8</f>
        <v>1189</v>
      </c>
      <c r="I277" s="32" t="str">
        <f>'Sep 13 - Oct 24'!$AA$8</f>
        <v>5A</v>
      </c>
      <c r="J277" s="32">
        <f>'Sep 13 - Oct 24'!$C$10</f>
        <v>1039</v>
      </c>
      <c r="K277" s="32" t="str">
        <f>'Sep 13 - Oct 24'!$AA$10</f>
        <v>DO</v>
      </c>
      <c r="L277" s="32">
        <f>'Sep 13 - Oct 24'!$C$12</f>
        <v>647</v>
      </c>
      <c r="M277" s="32" t="str">
        <f>'Sep 13 - Oct 24'!$AA$12</f>
        <v>4P</v>
      </c>
      <c r="N277" s="32">
        <f>'Sep 13 - Oct 24'!$C$14</f>
        <v>380</v>
      </c>
      <c r="O277" s="32" t="str">
        <f>'Sep 13 - Oct 24'!$AA$14</f>
        <v>DO</v>
      </c>
      <c r="P277" s="32">
        <f>'Sep 13 - Oct 24'!$C$16</f>
        <v>1241</v>
      </c>
      <c r="Q277" s="32" t="str">
        <f>'Sep 13 - Oct 24'!$AA$16</f>
        <v>DO</v>
      </c>
      <c r="R277" s="32">
        <f>'Sep 13 - Oct 24'!$C$18</f>
        <v>658</v>
      </c>
      <c r="S277" s="32" t="str">
        <f>'Sep 13 - Oct 24'!$AA$18</f>
        <v>5A</v>
      </c>
      <c r="T277" s="32">
        <f>'Sep 13 - Oct 24'!$C$20</f>
        <v>761</v>
      </c>
      <c r="U277" s="32" t="str">
        <f>'Sep 13 - Oct 24'!$AA$20</f>
        <v>DO</v>
      </c>
      <c r="V277" s="32">
        <f>'Sep 13 - Oct 24'!$C$22</f>
        <v>1234</v>
      </c>
      <c r="W277" s="34" t="str">
        <f>'Sep 13 - Oct 24'!$AA$22</f>
        <v>7A</v>
      </c>
      <c r="BP277" s="31"/>
      <c r="BQ277" s="31"/>
      <c r="BR277" s="31"/>
      <c r="BS277" s="31"/>
      <c r="BT277" s="31"/>
      <c r="BU277" s="31"/>
      <c r="BV277" s="31"/>
      <c r="BW277" s="31"/>
      <c r="BX277" s="31"/>
      <c r="BY277" s="31"/>
    </row>
    <row r="278" spans="1:77" x14ac:dyDescent="0.35">
      <c r="A278" s="33">
        <f t="shared" si="6"/>
        <v>44111</v>
      </c>
      <c r="B278" s="32">
        <f>'Sep 13 - Oct 24'!$C$24</f>
        <v>0</v>
      </c>
      <c r="C278" s="32" t="e">
        <f>'Sep 13 - Oct 24'!#REF!</f>
        <v>#REF!</v>
      </c>
      <c r="D278" s="32">
        <f>'Sep 13 - Oct 24'!$C$4</f>
        <v>983</v>
      </c>
      <c r="E278" s="32" t="str">
        <f>'Sep 13 - Oct 24'!$AB$4</f>
        <v>4P</v>
      </c>
      <c r="F278" s="32">
        <f>'Sep 13 - Oct 24'!$C$6</f>
        <v>1105</v>
      </c>
      <c r="G278" s="32" t="str">
        <f>'Sep 13 - Oct 24'!$AB$6</f>
        <v>DO</v>
      </c>
      <c r="H278" s="32">
        <f>'Sep 13 - Oct 24'!$C$8</f>
        <v>1189</v>
      </c>
      <c r="I278" s="32" t="str">
        <f>'Sep 13 - Oct 24'!$AB$8</f>
        <v>5A</v>
      </c>
      <c r="J278" s="32">
        <f>'Sep 13 - Oct 24'!$C$10</f>
        <v>1039</v>
      </c>
      <c r="K278" s="32" t="str">
        <f>'Sep 13 - Oct 24'!$AB$10</f>
        <v>DO</v>
      </c>
      <c r="L278" s="32">
        <f>'Sep 13 - Oct 24'!$C$12</f>
        <v>647</v>
      </c>
      <c r="M278" s="32" t="str">
        <f>'Sep 13 - Oct 24'!$AB$12</f>
        <v>4P</v>
      </c>
      <c r="N278" s="32">
        <f>'Sep 13 - Oct 24'!$C$14</f>
        <v>380</v>
      </c>
      <c r="O278" s="32" t="str">
        <f>'Sep 13 - Oct 24'!$AB$14</f>
        <v>DO</v>
      </c>
      <c r="P278" s="32">
        <f>'Sep 13 - Oct 24'!$C$16</f>
        <v>1241</v>
      </c>
      <c r="Q278" s="32" t="str">
        <f>'Sep 13 - Oct 24'!$AB$16</f>
        <v>DO</v>
      </c>
      <c r="R278" s="32">
        <f>'Sep 13 - Oct 24'!$C$18</f>
        <v>658</v>
      </c>
      <c r="S278" s="32" t="str">
        <f>'Sep 13 - Oct 24'!$AB$18</f>
        <v>5A</v>
      </c>
      <c r="T278" s="32">
        <f>'Sep 13 - Oct 24'!$C$20</f>
        <v>761</v>
      </c>
      <c r="U278" s="32" t="str">
        <f>'Sep 13 - Oct 24'!$AB$20</f>
        <v>DO</v>
      </c>
      <c r="V278" s="32">
        <f>'Sep 13 - Oct 24'!$C$22</f>
        <v>1234</v>
      </c>
      <c r="W278" s="34" t="str">
        <f>'Sep 13 - Oct 24'!$AB$22</f>
        <v>6A</v>
      </c>
      <c r="BP278" s="31"/>
      <c r="BQ278" s="31"/>
      <c r="BR278" s="31"/>
      <c r="BS278" s="31"/>
      <c r="BT278" s="31"/>
      <c r="BU278" s="31"/>
      <c r="BV278" s="31"/>
      <c r="BW278" s="31"/>
      <c r="BX278" s="31"/>
      <c r="BY278" s="31"/>
    </row>
    <row r="279" spans="1:77" x14ac:dyDescent="0.35">
      <c r="A279" s="33">
        <f t="shared" si="6"/>
        <v>44112</v>
      </c>
      <c r="B279" s="32">
        <f>'Sep 13 - Oct 24'!$C$24</f>
        <v>0</v>
      </c>
      <c r="C279" s="32" t="e">
        <f>'Sep 13 - Oct 24'!#REF!</f>
        <v>#REF!</v>
      </c>
      <c r="D279" s="32">
        <f>'Sep 13 - Oct 24'!$C$4</f>
        <v>983</v>
      </c>
      <c r="E279" s="32" t="str">
        <f>'Sep 13 - Oct 24'!$AC$4</f>
        <v>4P</v>
      </c>
      <c r="F279" s="32">
        <f>'Sep 13 - Oct 24'!$C$6</f>
        <v>1105</v>
      </c>
      <c r="G279" s="32" t="str">
        <f>'Sep 13 - Oct 24'!$AC$6</f>
        <v>DO</v>
      </c>
      <c r="H279" s="32">
        <f>'Sep 13 - Oct 24'!$C$8</f>
        <v>1189</v>
      </c>
      <c r="I279" s="32" t="str">
        <f>'Sep 13 - Oct 24'!$AC$8</f>
        <v>5A</v>
      </c>
      <c r="J279" s="32">
        <f>'Sep 13 - Oct 24'!$C$10</f>
        <v>1039</v>
      </c>
      <c r="K279" s="32" t="str">
        <f>'Sep 13 - Oct 24'!$AC$10</f>
        <v>DO</v>
      </c>
      <c r="L279" s="32">
        <f>'Sep 13 - Oct 24'!$C$12</f>
        <v>647</v>
      </c>
      <c r="M279" s="32" t="str">
        <f>'Sep 13 - Oct 24'!$AC$12</f>
        <v>4P</v>
      </c>
      <c r="N279" s="32">
        <f>'Sep 13 - Oct 24'!$C$14</f>
        <v>380</v>
      </c>
      <c r="O279" s="32" t="str">
        <f>'Sep 13 - Oct 24'!$AC$14</f>
        <v>DO</v>
      </c>
      <c r="P279" s="32">
        <f>'Sep 13 - Oct 24'!$C$16</f>
        <v>1241</v>
      </c>
      <c r="Q279" s="32" t="str">
        <f>'Sep 13 - Oct 24'!$AC$16</f>
        <v>DO</v>
      </c>
      <c r="R279" s="32">
        <f>'Sep 13 - Oct 24'!$C$18</f>
        <v>658</v>
      </c>
      <c r="S279" s="32" t="str">
        <f>'Sep 13 - Oct 24'!$AC$18</f>
        <v>5A</v>
      </c>
      <c r="T279" s="32">
        <f>'Sep 13 - Oct 24'!$C$20</f>
        <v>761</v>
      </c>
      <c r="U279" s="32" t="str">
        <f>'Sep 13 - Oct 24'!$AC$20</f>
        <v>DO</v>
      </c>
      <c r="V279" s="32">
        <f>'Sep 13 - Oct 24'!$C$22</f>
        <v>1234</v>
      </c>
      <c r="W279" s="34" t="str">
        <f>'Sep 13 - Oct 24'!$AC$22</f>
        <v>7A</v>
      </c>
      <c r="BP279" s="31"/>
      <c r="BQ279" s="31"/>
      <c r="BR279" s="31"/>
      <c r="BS279" s="31"/>
      <c r="BT279" s="31"/>
      <c r="BU279" s="31"/>
      <c r="BV279" s="31"/>
      <c r="BW279" s="31"/>
      <c r="BX279" s="31"/>
      <c r="BY279" s="31"/>
    </row>
    <row r="280" spans="1:77" x14ac:dyDescent="0.35">
      <c r="A280" s="33">
        <f t="shared" si="6"/>
        <v>44113</v>
      </c>
      <c r="B280" s="32">
        <f>'Sep 13 - Oct 24'!$C$24</f>
        <v>0</v>
      </c>
      <c r="C280" s="32" t="e">
        <f>'Sep 13 - Oct 24'!#REF!</f>
        <v>#REF!</v>
      </c>
      <c r="D280" s="32">
        <f>'Sep 13 - Oct 24'!$C$4</f>
        <v>983</v>
      </c>
      <c r="E280" s="32" t="str">
        <f>'Sep 13 - Oct 24'!$AD$4</f>
        <v>4P</v>
      </c>
      <c r="F280" s="32">
        <f>'Sep 13 - Oct 24'!$C$6</f>
        <v>1105</v>
      </c>
      <c r="G280" s="32" t="str">
        <f>'Sep 13 - Oct 24'!$AD$6</f>
        <v>4P</v>
      </c>
      <c r="H280" s="32">
        <f>'Sep 13 - Oct 24'!$C$8</f>
        <v>1189</v>
      </c>
      <c r="I280" s="32" t="str">
        <f>'Sep 13 - Oct 24'!$AD$8</f>
        <v>10A</v>
      </c>
      <c r="J280" s="32">
        <f>'Sep 13 - Oct 24'!$C$10</f>
        <v>1039</v>
      </c>
      <c r="K280" s="32" t="str">
        <f>'Sep 13 - Oct 24'!$AD$10</f>
        <v>5A</v>
      </c>
      <c r="L280" s="32">
        <f>'Sep 13 - Oct 24'!$C$12</f>
        <v>647</v>
      </c>
      <c r="M280" s="32" t="str">
        <f>'Sep 13 - Oct 24'!$AD$12</f>
        <v>4P</v>
      </c>
      <c r="N280" s="32">
        <f>'Sep 13 - Oct 24'!$C$14</f>
        <v>380</v>
      </c>
      <c r="O280" s="32" t="str">
        <f>'Sep 13 - Oct 24'!$AD$14</f>
        <v>7A</v>
      </c>
      <c r="P280" s="32">
        <f>'Sep 13 - Oct 24'!$C$16</f>
        <v>1241</v>
      </c>
      <c r="Q280" s="32" t="str">
        <f>'Sep 13 - Oct 24'!$AD$16</f>
        <v>10A</v>
      </c>
      <c r="R280" s="32">
        <f>'Sep 13 - Oct 24'!$C$18</f>
        <v>658</v>
      </c>
      <c r="S280" s="32" t="str">
        <f>'Sep 13 - Oct 24'!$AD$18</f>
        <v>5A</v>
      </c>
      <c r="T280" s="32">
        <f>'Sep 13 - Oct 24'!$C$20</f>
        <v>761</v>
      </c>
      <c r="U280" s="32" t="str">
        <f>'Sep 13 - Oct 24'!$AD$20</f>
        <v>7A</v>
      </c>
      <c r="V280" s="32">
        <f>'Sep 13 - Oct 24'!$C$22</f>
        <v>1234</v>
      </c>
      <c r="W280" s="34" t="str">
        <f>'Sep 13 - Oct 24'!$AD$22</f>
        <v>7A</v>
      </c>
      <c r="BP280" s="31"/>
      <c r="BQ280" s="31"/>
      <c r="BR280" s="31"/>
      <c r="BS280" s="31"/>
      <c r="BT280" s="31"/>
      <c r="BU280" s="31"/>
      <c r="BV280" s="31"/>
      <c r="BW280" s="31"/>
      <c r="BX280" s="31"/>
      <c r="BY280" s="31"/>
    </row>
    <row r="281" spans="1:77" x14ac:dyDescent="0.35">
      <c r="A281" s="33">
        <f t="shared" si="6"/>
        <v>44114</v>
      </c>
      <c r="B281" s="32">
        <f>'Sep 13 - Oct 24'!$C$24</f>
        <v>0</v>
      </c>
      <c r="C281" s="32" t="e">
        <f>'Sep 13 - Oct 24'!#REF!</f>
        <v>#REF!</v>
      </c>
      <c r="D281" s="32">
        <f>'Sep 13 - Oct 24'!$C$4</f>
        <v>983</v>
      </c>
      <c r="E281" s="32" t="str">
        <f>'Sep 13 - Oct 24'!$AE$4</f>
        <v>DO</v>
      </c>
      <c r="F281" s="32">
        <f>'Sep 13 - Oct 24'!$C$6</f>
        <v>1105</v>
      </c>
      <c r="G281" s="32" t="str">
        <f>'Sep 13 - Oct 24'!$AE$6</f>
        <v>4P</v>
      </c>
      <c r="H281" s="32">
        <f>'Sep 13 - Oct 24'!$C$8</f>
        <v>1189</v>
      </c>
      <c r="I281" s="32" t="str">
        <f>'Sep 13 - Oct 24'!$AE$8</f>
        <v>DO</v>
      </c>
      <c r="J281" s="32">
        <f>'Sep 13 - Oct 24'!$C$10</f>
        <v>1039</v>
      </c>
      <c r="K281" s="32" t="str">
        <f>'Sep 13 - Oct 24'!$AE$10</f>
        <v>5A</v>
      </c>
      <c r="L281" s="32">
        <f>'Sep 13 - Oct 24'!$C$12</f>
        <v>647</v>
      </c>
      <c r="M281" s="32" t="str">
        <f>'Sep 13 - Oct 24'!$AE$12</f>
        <v>DO</v>
      </c>
      <c r="N281" s="32">
        <f>'Sep 13 - Oct 24'!$C$14</f>
        <v>380</v>
      </c>
      <c r="O281" s="32" t="str">
        <f>'Sep 13 - Oct 24'!$AE$14</f>
        <v>7A</v>
      </c>
      <c r="P281" s="32">
        <f>'Sep 13 - Oct 24'!$C$16</f>
        <v>1241</v>
      </c>
      <c r="Q281" s="32" t="str">
        <f>'Sep 13 - Oct 24'!$AE$16</f>
        <v>5P</v>
      </c>
      <c r="R281" s="32">
        <f>'Sep 13 - Oct 24'!$C$18</f>
        <v>658</v>
      </c>
      <c r="S281" s="32" t="str">
        <f>'Sep 13 - Oct 24'!$AE$18</f>
        <v>DO</v>
      </c>
      <c r="T281" s="32">
        <f>'Sep 13 - Oct 24'!$C$20</f>
        <v>761</v>
      </c>
      <c r="U281" s="32" t="str">
        <f>'Sep 13 - Oct 24'!$AE$20</f>
        <v>7A</v>
      </c>
      <c r="V281" s="32">
        <f>'Sep 13 - Oct 24'!$C$22</f>
        <v>1234</v>
      </c>
      <c r="W281" s="34" t="str">
        <f>'Sep 13 - Oct 24'!$AE$22</f>
        <v>DO</v>
      </c>
      <c r="BP281" s="31"/>
      <c r="BQ281" s="31"/>
      <c r="BR281" s="31"/>
      <c r="BS281" s="31"/>
      <c r="BT281" s="31"/>
      <c r="BU281" s="31"/>
      <c r="BV281" s="31"/>
      <c r="BW281" s="31"/>
      <c r="BX281" s="31"/>
      <c r="BY281" s="31"/>
    </row>
    <row r="282" spans="1:77" x14ac:dyDescent="0.35">
      <c r="A282" s="33">
        <f t="shared" si="6"/>
        <v>44115</v>
      </c>
      <c r="B282" s="32">
        <f>'Sep 13 - Oct 24'!$C$24</f>
        <v>0</v>
      </c>
      <c r="C282" s="32" t="e">
        <f>'Sep 13 - Oct 24'!#REF!</f>
        <v>#REF!</v>
      </c>
      <c r="D282" s="32">
        <f>'Sep 13 - Oct 24'!$C$4</f>
        <v>983</v>
      </c>
      <c r="E282" s="32" t="str">
        <f>'Sep 13 - Oct 24'!$AF$4</f>
        <v>DO</v>
      </c>
      <c r="F282" s="32">
        <f>'Sep 13 - Oct 24'!$C$6</f>
        <v>1105</v>
      </c>
      <c r="G282" s="32" t="str">
        <f>'Sep 13 - Oct 24'!$AF$6</f>
        <v>4P</v>
      </c>
      <c r="H282" s="32">
        <f>'Sep 13 - Oct 24'!$C$8</f>
        <v>1189</v>
      </c>
      <c r="I282" s="32" t="str">
        <f>'Sep 13 - Oct 24'!$AF$8</f>
        <v>DO</v>
      </c>
      <c r="J282" s="32">
        <f>'Sep 13 - Oct 24'!$C$10</f>
        <v>1039</v>
      </c>
      <c r="K282" s="32" t="str">
        <f>'Sep 13 - Oct 24'!$AF$10</f>
        <v>5A</v>
      </c>
      <c r="L282" s="32">
        <f>'Sep 13 - Oct 24'!$C$12</f>
        <v>647</v>
      </c>
      <c r="M282" s="32" t="str">
        <f>'Sep 13 - Oct 24'!$AF$12</f>
        <v>DO</v>
      </c>
      <c r="N282" s="32">
        <f>'Sep 13 - Oct 24'!$C$14</f>
        <v>380</v>
      </c>
      <c r="O282" s="32" t="str">
        <f>'Sep 13 - Oct 24'!$AF$14</f>
        <v>7A</v>
      </c>
      <c r="P282" s="32">
        <f>'Sep 13 - Oct 24'!$C$16</f>
        <v>1241</v>
      </c>
      <c r="Q282" s="32" t="str">
        <f>'Sep 13 - Oct 24'!$AF$16</f>
        <v>5P</v>
      </c>
      <c r="R282" s="32">
        <f>'Sep 13 - Oct 24'!$C$18</f>
        <v>658</v>
      </c>
      <c r="S282" s="32" t="str">
        <f>'Sep 13 - Oct 24'!$AF$18</f>
        <v>DO</v>
      </c>
      <c r="T282" s="32">
        <f>'Sep 13 - Oct 24'!$C$20</f>
        <v>761</v>
      </c>
      <c r="U282" s="32" t="str">
        <f>'Sep 13 - Oct 24'!$AF$20</f>
        <v>7A</v>
      </c>
      <c r="V282" s="32">
        <f>'Sep 13 - Oct 24'!$C$22</f>
        <v>1234</v>
      </c>
      <c r="W282" s="34" t="str">
        <f>'Sep 13 - Oct 24'!$AF$22</f>
        <v>DO</v>
      </c>
      <c r="BP282" s="31"/>
      <c r="BQ282" s="31"/>
      <c r="BR282" s="31"/>
      <c r="BS282" s="31"/>
      <c r="BT282" s="31"/>
      <c r="BU282" s="31"/>
      <c r="BV282" s="31"/>
      <c r="BW282" s="31"/>
      <c r="BX282" s="31"/>
      <c r="BY282" s="31"/>
    </row>
    <row r="283" spans="1:77" x14ac:dyDescent="0.35">
      <c r="A283" s="33">
        <f t="shared" si="6"/>
        <v>44116</v>
      </c>
      <c r="B283" s="32">
        <f>'Sep 13 - Oct 24'!$C$24</f>
        <v>0</v>
      </c>
      <c r="C283" s="32" t="e">
        <f>'Sep 13 - Oct 24'!#REF!</f>
        <v>#REF!</v>
      </c>
      <c r="D283" s="32">
        <f>'Sep 13 - Oct 24'!$C$4</f>
        <v>983</v>
      </c>
      <c r="E283" s="32" t="str">
        <f>'Sep 13 - Oct 24'!$AG$4</f>
        <v>DO</v>
      </c>
      <c r="F283" s="32">
        <f>'Sep 13 - Oct 24'!$C$6</f>
        <v>1105</v>
      </c>
      <c r="G283" s="32" t="str">
        <f>'Sep 13 - Oct 24'!$AG$6</f>
        <v>4P</v>
      </c>
      <c r="H283" s="32">
        <f>'Sep 13 - Oct 24'!$C$8</f>
        <v>1189</v>
      </c>
      <c r="I283" s="32" t="str">
        <f>'Sep 13 - Oct 24'!$AG$8</f>
        <v>7A</v>
      </c>
      <c r="J283" s="32">
        <f>'Sep 13 - Oct 24'!$C$10</f>
        <v>1039</v>
      </c>
      <c r="K283" s="32" t="str">
        <f>'Sep 13 - Oct 24'!$AG$10</f>
        <v>DO</v>
      </c>
      <c r="L283" s="32">
        <f>'Sep 13 - Oct 24'!$C$12</f>
        <v>647</v>
      </c>
      <c r="M283" s="32" t="str">
        <f>'Sep 13 - Oct 24'!$AG$12</f>
        <v>DO</v>
      </c>
      <c r="N283" s="32">
        <f>'Sep 13 - Oct 24'!$C$14</f>
        <v>380</v>
      </c>
      <c r="O283" s="32" t="str">
        <f>'Sep 13 - Oct 24'!$AG$14</f>
        <v>DO</v>
      </c>
      <c r="P283" s="32">
        <f>'Sep 13 - Oct 24'!$C$16</f>
        <v>1241</v>
      </c>
      <c r="Q283" s="32" t="str">
        <f>'Sep 13 - Oct 24'!$AG$16</f>
        <v>5P</v>
      </c>
      <c r="R283" s="32">
        <f>'Sep 13 - Oct 24'!$C$18</f>
        <v>658</v>
      </c>
      <c r="S283" s="32" t="str">
        <f>'Sep 13 - Oct 24'!$AG$18</f>
        <v>5A</v>
      </c>
      <c r="T283" s="32">
        <f>'Sep 13 - Oct 24'!$C$20</f>
        <v>761</v>
      </c>
      <c r="U283" s="32" t="str">
        <f>'Sep 13 - Oct 24'!$AG$20</f>
        <v>7A</v>
      </c>
      <c r="V283" s="32">
        <f>'Sep 13 - Oct 24'!$C$22</f>
        <v>1234</v>
      </c>
      <c r="W283" s="34" t="str">
        <f>'Sep 13 - Oct 24'!$AG$22</f>
        <v>DO</v>
      </c>
      <c r="BP283" s="31"/>
      <c r="BQ283" s="31"/>
      <c r="BR283" s="31"/>
      <c r="BS283" s="31"/>
      <c r="BT283" s="31"/>
      <c r="BU283" s="31"/>
      <c r="BV283" s="31"/>
      <c r="BW283" s="31"/>
      <c r="BX283" s="31"/>
      <c r="BY283" s="31"/>
    </row>
    <row r="284" spans="1:77" x14ac:dyDescent="0.35">
      <c r="A284" s="33">
        <f t="shared" si="6"/>
        <v>44117</v>
      </c>
      <c r="B284" s="32">
        <f>'Sep 13 - Oct 24'!$C$24</f>
        <v>0</v>
      </c>
      <c r="C284" s="32" t="e">
        <f>'Sep 13 - Oct 24'!#REF!</f>
        <v>#REF!</v>
      </c>
      <c r="D284" s="32">
        <f>'Sep 13 - Oct 24'!$C$4</f>
        <v>983</v>
      </c>
      <c r="E284" s="32" t="str">
        <f>'Sep 13 - Oct 24'!$AH$4</f>
        <v>DO</v>
      </c>
      <c r="F284" s="32">
        <f>'Sep 13 - Oct 24'!$C$6</f>
        <v>1105</v>
      </c>
      <c r="G284" s="32" t="str">
        <f>'Sep 13 - Oct 24'!$AH$6</f>
        <v>4P</v>
      </c>
      <c r="H284" s="32">
        <f>'Sep 13 - Oct 24'!$C$8</f>
        <v>1189</v>
      </c>
      <c r="I284" s="32" t="str">
        <f>'Sep 13 - Oct 24'!$AH$8</f>
        <v>7A</v>
      </c>
      <c r="J284" s="32">
        <f>'Sep 13 - Oct 24'!$C$10</f>
        <v>1039</v>
      </c>
      <c r="K284" s="32" t="str">
        <f>'Sep 13 - Oct 24'!$AH$10</f>
        <v>DO</v>
      </c>
      <c r="L284" s="32">
        <f>'Sep 13 - Oct 24'!$C$12</f>
        <v>647</v>
      </c>
      <c r="M284" s="32" t="str">
        <f>'Sep 13 - Oct 24'!$AH$12</f>
        <v>2P</v>
      </c>
      <c r="N284" s="32">
        <f>'Sep 13 - Oct 24'!$C$14</f>
        <v>380</v>
      </c>
      <c r="O284" s="32" t="str">
        <f>'Sep 13 - Oct 24'!$AH$14</f>
        <v>7A</v>
      </c>
      <c r="P284" s="32">
        <f>'Sep 13 - Oct 24'!$C$16</f>
        <v>1241</v>
      </c>
      <c r="Q284" s="32" t="str">
        <f>'Sep 13 - Oct 24'!$AH$16</f>
        <v>DO</v>
      </c>
      <c r="R284" s="32">
        <f>'Sep 13 - Oct 24'!$C$18</f>
        <v>658</v>
      </c>
      <c r="S284" s="32" t="str">
        <f>'Sep 13 - Oct 24'!$AH$18</f>
        <v>5A</v>
      </c>
      <c r="T284" s="32">
        <f>'Sep 13 - Oct 24'!$C$20</f>
        <v>761</v>
      </c>
      <c r="U284" s="32" t="str">
        <f>'Sep 13 - Oct 24'!$AH$20</f>
        <v>DO</v>
      </c>
      <c r="V284" s="32">
        <f>'Sep 13 - Oct 24'!$C$22</f>
        <v>1234</v>
      </c>
      <c r="W284" s="34" t="str">
        <f>'Sep 13 - Oct 24'!$AH$22</f>
        <v>DO</v>
      </c>
      <c r="BP284" s="31"/>
      <c r="BQ284" s="31"/>
      <c r="BR284" s="31"/>
      <c r="BS284" s="31"/>
      <c r="BT284" s="31"/>
      <c r="BU284" s="31"/>
      <c r="BV284" s="31"/>
      <c r="BW284" s="31"/>
      <c r="BX284" s="31"/>
      <c r="BY284" s="31"/>
    </row>
    <row r="285" spans="1:77" x14ac:dyDescent="0.35">
      <c r="A285" s="33">
        <f t="shared" si="6"/>
        <v>44118</v>
      </c>
      <c r="B285" s="32">
        <f>'Sep 13 - Oct 24'!$C$24</f>
        <v>0</v>
      </c>
      <c r="C285" s="32" t="e">
        <f>'Sep 13 - Oct 24'!#REF!</f>
        <v>#REF!</v>
      </c>
      <c r="D285" s="32">
        <f>'Sep 13 - Oct 24'!$C$4</f>
        <v>983</v>
      </c>
      <c r="E285" s="32" t="str">
        <f>'Sep 13 - Oct 24'!$AI$4</f>
        <v>4P</v>
      </c>
      <c r="F285" s="32">
        <f>'Sep 13 - Oct 24'!$C$6</f>
        <v>1105</v>
      </c>
      <c r="G285" s="32" t="str">
        <f>'Sep 13 - Oct 24'!$AI$6</f>
        <v>DO</v>
      </c>
      <c r="H285" s="32">
        <f>'Sep 13 - Oct 24'!$C$8</f>
        <v>1189</v>
      </c>
      <c r="I285" s="32" t="str">
        <f>'Sep 13 - Oct 24'!$AI$8</f>
        <v>5A</v>
      </c>
      <c r="J285" s="32">
        <f>'Sep 13 - Oct 24'!$C$10</f>
        <v>1039</v>
      </c>
      <c r="K285" s="32" t="str">
        <f>'Sep 13 - Oct 24'!$AI$10</f>
        <v>5A</v>
      </c>
      <c r="L285" s="32">
        <f>'Sep 13 - Oct 24'!$C$12</f>
        <v>647</v>
      </c>
      <c r="M285" s="32" t="str">
        <f>'Sep 13 - Oct 24'!$AI$12</f>
        <v>2P</v>
      </c>
      <c r="N285" s="32">
        <f>'Sep 13 - Oct 24'!$C$14</f>
        <v>380</v>
      </c>
      <c r="O285" s="32" t="str">
        <f>'Sep 13 - Oct 24'!$AI$14</f>
        <v>7A</v>
      </c>
      <c r="P285" s="32">
        <f>'Sep 13 - Oct 24'!$C$16</f>
        <v>1241</v>
      </c>
      <c r="Q285" s="32" t="str">
        <f>'Sep 13 - Oct 24'!$AI$16</f>
        <v>DO</v>
      </c>
      <c r="R285" s="32">
        <f>'Sep 13 - Oct 24'!$C$18</f>
        <v>658</v>
      </c>
      <c r="S285" s="32" t="str">
        <f>'Sep 13 - Oct 24'!$AI$18</f>
        <v>5A</v>
      </c>
      <c r="T285" s="32">
        <f>'Sep 13 - Oct 24'!$C$20</f>
        <v>761</v>
      </c>
      <c r="U285" s="32" t="str">
        <f>'Sep 13 - Oct 24'!$AI$20</f>
        <v>DO</v>
      </c>
      <c r="V285" s="32">
        <f>'Sep 13 - Oct 24'!$C$22</f>
        <v>1234</v>
      </c>
      <c r="W285" s="34" t="str">
        <f>'Sep 13 - Oct 24'!$AI$22</f>
        <v>7A</v>
      </c>
      <c r="BP285" s="31"/>
      <c r="BQ285" s="31"/>
      <c r="BR285" s="31"/>
      <c r="BS285" s="31"/>
      <c r="BT285" s="31"/>
      <c r="BU285" s="31"/>
      <c r="BV285" s="31"/>
      <c r="BW285" s="31"/>
      <c r="BX285" s="31"/>
      <c r="BY285" s="31"/>
    </row>
    <row r="286" spans="1:77" x14ac:dyDescent="0.35">
      <c r="A286" s="33">
        <f t="shared" si="6"/>
        <v>44119</v>
      </c>
      <c r="B286" s="32">
        <f>'Sep 13 - Oct 24'!$C$24</f>
        <v>0</v>
      </c>
      <c r="C286" s="32" t="e">
        <f>'Sep 13 - Oct 24'!#REF!</f>
        <v>#REF!</v>
      </c>
      <c r="D286" s="32">
        <f>'Sep 13 - Oct 24'!$C$4</f>
        <v>983</v>
      </c>
      <c r="E286" s="32" t="str">
        <f>'Sep 13 - Oct 24'!$AJ$4</f>
        <v>4P</v>
      </c>
      <c r="F286" s="32">
        <f>'Sep 13 - Oct 24'!$C$6</f>
        <v>1105</v>
      </c>
      <c r="G286" s="32" t="str">
        <f>'Sep 13 - Oct 24'!$AJ$6</f>
        <v>DO</v>
      </c>
      <c r="H286" s="32">
        <f>'Sep 13 - Oct 24'!$C$8</f>
        <v>1189</v>
      </c>
      <c r="I286" s="32" t="str">
        <f>'Sep 13 - Oct 24'!$AJ$8</f>
        <v>5A</v>
      </c>
      <c r="J286" s="32">
        <f>'Sep 13 - Oct 24'!$C$10</f>
        <v>1039</v>
      </c>
      <c r="K286" s="32" t="str">
        <f>'Sep 13 - Oct 24'!$AJ$10</f>
        <v>5A</v>
      </c>
      <c r="L286" s="32">
        <f>'Sep 13 - Oct 24'!$C$12</f>
        <v>647</v>
      </c>
      <c r="M286" s="32" t="str">
        <f>'Sep 13 - Oct 24'!$AJ$12</f>
        <v>1P</v>
      </c>
      <c r="N286" s="32">
        <f>'Sep 13 - Oct 24'!$C$14</f>
        <v>380</v>
      </c>
      <c r="O286" s="32" t="str">
        <f>'Sep 13 - Oct 24'!$AJ$14</f>
        <v>7A</v>
      </c>
      <c r="P286" s="32">
        <f>'Sep 13 - Oct 24'!$C$16</f>
        <v>1241</v>
      </c>
      <c r="Q286" s="32" t="str">
        <f>'Sep 13 - Oct 24'!$AJ$16</f>
        <v>DO</v>
      </c>
      <c r="R286" s="32">
        <f>'Sep 13 - Oct 24'!$C$18</f>
        <v>658</v>
      </c>
      <c r="S286" s="32" t="str">
        <f>'Sep 13 - Oct 24'!$AJ$18</f>
        <v>5A</v>
      </c>
      <c r="T286" s="32">
        <f>'Sep 13 - Oct 24'!$C$20</f>
        <v>761</v>
      </c>
      <c r="U286" s="32" t="str">
        <f>'Sep 13 - Oct 24'!$AJ$20</f>
        <v>DO</v>
      </c>
      <c r="V286" s="32">
        <f>'Sep 13 - Oct 24'!$C$22</f>
        <v>1234</v>
      </c>
      <c r="W286" s="34" t="str">
        <f>'Sep 13 - Oct 24'!$AJ$22</f>
        <v>7A</v>
      </c>
      <c r="BP286" s="31"/>
      <c r="BQ286" s="31"/>
      <c r="BR286" s="31"/>
      <c r="BS286" s="31"/>
      <c r="BT286" s="31"/>
      <c r="BU286" s="31"/>
      <c r="BV286" s="31"/>
      <c r="BW286" s="31"/>
      <c r="BX286" s="31"/>
      <c r="BY286" s="31"/>
    </row>
    <row r="287" spans="1:77" x14ac:dyDescent="0.35">
      <c r="A287" s="33">
        <f t="shared" si="6"/>
        <v>44120</v>
      </c>
      <c r="B287" s="32">
        <f>'Sep 13 - Oct 24'!$C$24</f>
        <v>0</v>
      </c>
      <c r="C287" s="32" t="e">
        <f>'Sep 13 - Oct 24'!#REF!</f>
        <v>#REF!</v>
      </c>
      <c r="D287" s="32">
        <f>'Sep 13 - Oct 24'!$C$4</f>
        <v>983</v>
      </c>
      <c r="E287" s="32" t="str">
        <f>'Sep 13 - Oct 24'!$AK$4</f>
        <v>4P</v>
      </c>
      <c r="F287" s="32">
        <f>'Sep 13 - Oct 24'!$C$6</f>
        <v>1105</v>
      </c>
      <c r="G287" s="32" t="str">
        <f>'Sep 13 - Oct 24'!$AK$6</f>
        <v>DO</v>
      </c>
      <c r="H287" s="32">
        <f>'Sep 13 - Oct 24'!$C$8</f>
        <v>1189</v>
      </c>
      <c r="I287" s="32" t="str">
        <f>'Sep 13 - Oct 24'!$AK$8</f>
        <v>DO</v>
      </c>
      <c r="J287" s="32">
        <f>'Sep 13 - Oct 24'!$C$10</f>
        <v>1039</v>
      </c>
      <c r="K287" s="32" t="str">
        <f>'Sep 13 - Oct 24'!$AK$10</f>
        <v>5A</v>
      </c>
      <c r="L287" s="32">
        <f>'Sep 13 - Oct 24'!$C$12</f>
        <v>647</v>
      </c>
      <c r="M287" s="32" t="str">
        <f>'Sep 13 - Oct 24'!$AK$12</f>
        <v>8A</v>
      </c>
      <c r="N287" s="32">
        <f>'Sep 13 - Oct 24'!$C$14</f>
        <v>380</v>
      </c>
      <c r="O287" s="32" t="str">
        <f>'Sep 13 - Oct 24'!$AK$14</f>
        <v>DO</v>
      </c>
      <c r="P287" s="32">
        <f>'Sep 13 - Oct 24'!$C$16</f>
        <v>1241</v>
      </c>
      <c r="Q287" s="32" t="str">
        <f>'Sep 13 - Oct 24'!$AK$16</f>
        <v>5P</v>
      </c>
      <c r="R287" s="32">
        <f>'Sep 13 - Oct 24'!$C$18</f>
        <v>658</v>
      </c>
      <c r="S287" s="32" t="str">
        <f>'Sep 13 - Oct 24'!$AK$18</f>
        <v>DO</v>
      </c>
      <c r="T287" s="32">
        <f>'Sep 13 - Oct 24'!$C$20</f>
        <v>761</v>
      </c>
      <c r="U287" s="32" t="str">
        <f>'Sep 13 - Oct 24'!$AK$20</f>
        <v>5A</v>
      </c>
      <c r="V287" s="32">
        <f>'Sep 13 - Oct 24'!$C$22</f>
        <v>1234</v>
      </c>
      <c r="W287" s="34" t="str">
        <f>'Sep 13 - Oct 24'!$AK$22</f>
        <v>7A</v>
      </c>
      <c r="BP287" s="31"/>
      <c r="BQ287" s="31"/>
      <c r="BR287" s="31"/>
      <c r="BS287" s="31"/>
      <c r="BT287" s="31"/>
      <c r="BU287" s="31"/>
      <c r="BV287" s="31"/>
      <c r="BW287" s="31"/>
      <c r="BX287" s="31"/>
      <c r="BY287" s="31"/>
    </row>
    <row r="288" spans="1:77" x14ac:dyDescent="0.35">
      <c r="A288" s="33">
        <f t="shared" si="6"/>
        <v>44121</v>
      </c>
      <c r="B288" s="32">
        <f>'Sep 13 - Oct 24'!$C$24</f>
        <v>0</v>
      </c>
      <c r="C288" s="32" t="e">
        <f>'Sep 13 - Oct 24'!#REF!</f>
        <v>#REF!</v>
      </c>
      <c r="D288" s="32">
        <f>'Sep 13 - Oct 24'!$C$4</f>
        <v>983</v>
      </c>
      <c r="E288" s="32" t="str">
        <f>'Sep 13 - Oct 24'!$AL$4</f>
        <v>4P</v>
      </c>
      <c r="F288" s="32">
        <f>'Sep 13 - Oct 24'!$C$6</f>
        <v>1105</v>
      </c>
      <c r="G288" s="32" t="str">
        <f>'Sep 13 - Oct 24'!$AL$6</f>
        <v>4P</v>
      </c>
      <c r="H288" s="32">
        <f>'Sep 13 - Oct 24'!$C$8</f>
        <v>1189</v>
      </c>
      <c r="I288" s="32" t="str">
        <f>'Sep 13 - Oct 24'!$AL$8</f>
        <v>DO</v>
      </c>
      <c r="J288" s="32">
        <f>'Sep 13 - Oct 24'!$C$10</f>
        <v>1039</v>
      </c>
      <c r="K288" s="32" t="str">
        <f>'Sep 13 - Oct 24'!$AL$10</f>
        <v>DO</v>
      </c>
      <c r="L288" s="32">
        <f>'Sep 13 - Oct 24'!$C$12</f>
        <v>647</v>
      </c>
      <c r="M288" s="32" t="str">
        <f>'Sep 13 - Oct 24'!$AL$12</f>
        <v>DO</v>
      </c>
      <c r="N288" s="32">
        <f>'Sep 13 - Oct 24'!$C$14</f>
        <v>380</v>
      </c>
      <c r="O288" s="32" t="str">
        <f>'Sep 13 - Oct 24'!$AL$14</f>
        <v>DO</v>
      </c>
      <c r="P288" s="32">
        <f>'Sep 13 - Oct 24'!$C$16</f>
        <v>1241</v>
      </c>
      <c r="Q288" s="32" t="str">
        <f>'Sep 13 - Oct 24'!$AL$16</f>
        <v>5P</v>
      </c>
      <c r="R288" s="32">
        <f>'Sep 13 - Oct 24'!$C$18</f>
        <v>658</v>
      </c>
      <c r="S288" s="32" t="str">
        <f>'Sep 13 - Oct 24'!$AL$18</f>
        <v>DO</v>
      </c>
      <c r="T288" s="32">
        <f>'Sep 13 - Oct 24'!$C$20</f>
        <v>761</v>
      </c>
      <c r="U288" s="32" t="str">
        <f>'Sep 13 - Oct 24'!$AL$20</f>
        <v>5A</v>
      </c>
      <c r="V288" s="32">
        <f>'Sep 13 - Oct 24'!$C$22</f>
        <v>1234</v>
      </c>
      <c r="W288" s="34" t="str">
        <f>'Sep 13 - Oct 24'!$AL$22</f>
        <v>7A</v>
      </c>
      <c r="BP288" s="31"/>
      <c r="BQ288" s="31"/>
      <c r="BR288" s="31"/>
      <c r="BS288" s="31"/>
      <c r="BT288" s="31"/>
      <c r="BU288" s="31"/>
      <c r="BV288" s="31"/>
      <c r="BW288" s="31"/>
      <c r="BX288" s="31"/>
      <c r="BY288" s="31"/>
    </row>
    <row r="289" spans="1:77" x14ac:dyDescent="0.35">
      <c r="A289" s="33">
        <f t="shared" si="6"/>
        <v>44122</v>
      </c>
      <c r="B289" s="32">
        <f>'Sep 13 - Oct 24'!$C$24</f>
        <v>0</v>
      </c>
      <c r="C289" s="32" t="e">
        <f>'Sep 13 - Oct 24'!#REF!</f>
        <v>#REF!</v>
      </c>
      <c r="D289" s="32">
        <f>'Sep 13 - Oct 24'!$C$4</f>
        <v>983</v>
      </c>
      <c r="E289" s="32" t="str">
        <f>'Sep 13 - Oct 24'!$AM$4</f>
        <v>DO</v>
      </c>
      <c r="F289" s="32">
        <f>'Sep 13 - Oct 24'!$C$6</f>
        <v>1105</v>
      </c>
      <c r="G289" s="32" t="str">
        <f>'Sep 13 - Oct 24'!$AM$6</f>
        <v>4P</v>
      </c>
      <c r="H289" s="32">
        <f>'Sep 13 - Oct 24'!$C$8</f>
        <v>1189</v>
      </c>
      <c r="I289" s="32" t="str">
        <f>'Sep 13 - Oct 24'!$AM$8</f>
        <v>DO</v>
      </c>
      <c r="J289" s="32">
        <f>'Sep 13 - Oct 24'!$C$10</f>
        <v>1039</v>
      </c>
      <c r="K289" s="32" t="str">
        <f>'Sep 13 - Oct 24'!$AM$10</f>
        <v>5A</v>
      </c>
      <c r="L289" s="32">
        <f>'Sep 13 - Oct 24'!$C$12</f>
        <v>647</v>
      </c>
      <c r="M289" s="32" t="str">
        <f>'Sep 13 - Oct 24'!$AM$12</f>
        <v>DO</v>
      </c>
      <c r="N289" s="32">
        <f>'Sep 13 - Oct 24'!$C$14</f>
        <v>380</v>
      </c>
      <c r="O289" s="32" t="str">
        <f>'Sep 13 - Oct 24'!$AM$14</f>
        <v>4P</v>
      </c>
      <c r="P289" s="32">
        <f>'Sep 13 - Oct 24'!$C$16</f>
        <v>1241</v>
      </c>
      <c r="Q289" s="32" t="str">
        <f>'Sep 13 - Oct 24'!$AM$16</f>
        <v>5P</v>
      </c>
      <c r="R289" s="32">
        <f>'Sep 13 - Oct 24'!$C$18</f>
        <v>658</v>
      </c>
      <c r="S289" s="32" t="str">
        <f>'Sep 13 - Oct 24'!$AM$18</f>
        <v>DO</v>
      </c>
      <c r="T289" s="32">
        <f>'Sep 13 - Oct 24'!$C$20</f>
        <v>761</v>
      </c>
      <c r="U289" s="32" t="str">
        <f>'Sep 13 - Oct 24'!$AM$20</f>
        <v>7A</v>
      </c>
      <c r="V289" s="32">
        <f>'Sep 13 - Oct 24'!$C$22</f>
        <v>1234</v>
      </c>
      <c r="W289" s="34" t="str">
        <f>'Sep 13 - Oct 24'!$AM$22</f>
        <v>DO</v>
      </c>
      <c r="BP289" s="31"/>
      <c r="BQ289" s="31"/>
      <c r="BR289" s="31"/>
      <c r="BS289" s="31"/>
      <c r="BT289" s="31"/>
      <c r="BU289" s="31"/>
      <c r="BV289" s="31"/>
      <c r="BW289" s="31"/>
      <c r="BX289" s="31"/>
      <c r="BY289" s="31"/>
    </row>
    <row r="290" spans="1:77" x14ac:dyDescent="0.35">
      <c r="A290" s="33">
        <f t="shared" si="6"/>
        <v>44123</v>
      </c>
      <c r="B290" s="32">
        <f>'Sep 13 - Oct 24'!$C$24</f>
        <v>0</v>
      </c>
      <c r="C290" s="32" t="e">
        <f>'Sep 13 - Oct 24'!#REF!</f>
        <v>#REF!</v>
      </c>
      <c r="D290" s="32">
        <f>'Sep 13 - Oct 24'!$C$4</f>
        <v>983</v>
      </c>
      <c r="E290" s="32" t="str">
        <f>'Sep 13 - Oct 24'!$AN$4</f>
        <v>DO</v>
      </c>
      <c r="F290" s="32">
        <f>'Sep 13 - Oct 24'!$C$6</f>
        <v>1105</v>
      </c>
      <c r="G290" s="32" t="str">
        <f>'Sep 13 - Oct 24'!$AN$6</f>
        <v>4P</v>
      </c>
      <c r="H290" s="32">
        <f>'Sep 13 - Oct 24'!$C$8</f>
        <v>1189</v>
      </c>
      <c r="I290" s="32" t="str">
        <f>'Sep 13 - Oct 24'!$AN$8</f>
        <v>DO</v>
      </c>
      <c r="J290" s="32">
        <f>'Sep 13 - Oct 24'!$C$10</f>
        <v>1039</v>
      </c>
      <c r="K290" s="32" t="str">
        <f>'Sep 13 - Oct 24'!$AN$10</f>
        <v>5A</v>
      </c>
      <c r="L290" s="32">
        <f>'Sep 13 - Oct 24'!$C$12</f>
        <v>647</v>
      </c>
      <c r="M290" s="32" t="str">
        <f>'Sep 13 - Oct 24'!$AN$12</f>
        <v>DO</v>
      </c>
      <c r="N290" s="32">
        <f>'Sep 13 - Oct 24'!$C$14</f>
        <v>380</v>
      </c>
      <c r="O290" s="32" t="str">
        <f>'Sep 13 - Oct 24'!$AN$14</f>
        <v>4P</v>
      </c>
      <c r="P290" s="32">
        <f>'Sep 13 - Oct 24'!$C$16</f>
        <v>1241</v>
      </c>
      <c r="Q290" s="32" t="str">
        <f>'Sep 13 - Oct 24'!$AN$16</f>
        <v>5P</v>
      </c>
      <c r="R290" s="32">
        <f>'Sep 13 - Oct 24'!$C$18</f>
        <v>658</v>
      </c>
      <c r="S290" s="32" t="str">
        <f>'Sep 13 - Oct 24'!$AN$18</f>
        <v>DO</v>
      </c>
      <c r="T290" s="32">
        <f>'Sep 13 - Oct 24'!$C$20</f>
        <v>761</v>
      </c>
      <c r="U290" s="32" t="str">
        <f>'Sep 13 - Oct 24'!$AN$20</f>
        <v>7A</v>
      </c>
      <c r="V290" s="32">
        <f>'Sep 13 - Oct 24'!$C$22</f>
        <v>1234</v>
      </c>
      <c r="W290" s="34" t="str">
        <f>'Sep 13 - Oct 24'!$AN$22</f>
        <v>DO</v>
      </c>
      <c r="BP290" s="31"/>
      <c r="BQ290" s="31"/>
      <c r="BR290" s="31"/>
      <c r="BS290" s="31"/>
      <c r="BT290" s="31"/>
      <c r="BU290" s="31"/>
      <c r="BV290" s="31"/>
      <c r="BW290" s="31"/>
      <c r="BX290" s="31"/>
      <c r="BY290" s="31"/>
    </row>
    <row r="291" spans="1:77" x14ac:dyDescent="0.35">
      <c r="A291" s="33">
        <f t="shared" si="6"/>
        <v>44124</v>
      </c>
      <c r="B291" s="32">
        <f>'Sep 13 - Oct 24'!$C$24</f>
        <v>0</v>
      </c>
      <c r="C291" s="32" t="e">
        <f>'Sep 13 - Oct 24'!#REF!</f>
        <v>#REF!</v>
      </c>
      <c r="D291" s="32">
        <f>'Sep 13 - Oct 24'!$C$4</f>
        <v>983</v>
      </c>
      <c r="E291" s="32" t="str">
        <f>'Sep 13 - Oct 24'!$AO$4</f>
        <v>5P</v>
      </c>
      <c r="F291" s="32">
        <f>'Sep 13 - Oct 24'!$C$6</f>
        <v>1105</v>
      </c>
      <c r="G291" s="32" t="str">
        <f>'Sep 13 - Oct 24'!$AO$6</f>
        <v>DO</v>
      </c>
      <c r="H291" s="32">
        <f>'Sep 13 - Oct 24'!$C$8</f>
        <v>1189</v>
      </c>
      <c r="I291" s="32" t="str">
        <f>'Sep 13 - Oct 24'!$AO$8</f>
        <v>ATW</v>
      </c>
      <c r="J291" s="32">
        <f>'Sep 13 - Oct 24'!$C$10</f>
        <v>1039</v>
      </c>
      <c r="K291" s="32" t="str">
        <f>'Sep 13 - Oct 24'!$AO$10</f>
        <v>DO</v>
      </c>
      <c r="L291" s="32">
        <f>'Sep 13 - Oct 24'!$C$12</f>
        <v>647</v>
      </c>
      <c r="M291" s="32" t="str">
        <f>'Sep 13 - Oct 24'!$AO$12</f>
        <v>5P</v>
      </c>
      <c r="N291" s="32">
        <f>'Sep 13 - Oct 24'!$C$14</f>
        <v>380</v>
      </c>
      <c r="O291" s="32" t="str">
        <f>'Sep 13 - Oct 24'!$AO$14</f>
        <v>DO</v>
      </c>
      <c r="P291" s="32">
        <f>'Sep 13 - Oct 24'!$C$16</f>
        <v>1241</v>
      </c>
      <c r="Q291" s="32" t="str">
        <f>'Sep 13 - Oct 24'!$AO$16</f>
        <v>DO</v>
      </c>
      <c r="R291" s="32">
        <f>'Sep 13 - Oct 24'!$C$18</f>
        <v>658</v>
      </c>
      <c r="S291" s="32" t="str">
        <f>'Sep 13 - Oct 24'!$AO$18</f>
        <v>4P</v>
      </c>
      <c r="T291" s="32">
        <f>'Sep 13 - Oct 24'!$C$20</f>
        <v>761</v>
      </c>
      <c r="U291" s="32" t="str">
        <f>'Sep 13 - Oct 24'!$AO$20</f>
        <v>DO</v>
      </c>
      <c r="V291" s="32">
        <f>'Sep 13 - Oct 24'!$C$22</f>
        <v>1234</v>
      </c>
      <c r="W291" s="34" t="str">
        <f>'Sep 13 - Oct 24'!$AO$22</f>
        <v>6A</v>
      </c>
      <c r="BP291" s="31"/>
      <c r="BQ291" s="31"/>
      <c r="BR291" s="31"/>
      <c r="BS291" s="31"/>
      <c r="BT291" s="31"/>
      <c r="BU291" s="31"/>
      <c r="BV291" s="31"/>
      <c r="BW291" s="31"/>
      <c r="BX291" s="31"/>
      <c r="BY291" s="31"/>
    </row>
    <row r="292" spans="1:77" x14ac:dyDescent="0.35">
      <c r="A292" s="33">
        <f t="shared" si="6"/>
        <v>44125</v>
      </c>
      <c r="B292" s="32">
        <f>'Sep 13 - Oct 24'!$C$24</f>
        <v>0</v>
      </c>
      <c r="C292" s="32" t="e">
        <f>'Sep 13 - Oct 24'!#REF!</f>
        <v>#REF!</v>
      </c>
      <c r="D292" s="32">
        <f>'Sep 13 - Oct 24'!$C$4</f>
        <v>983</v>
      </c>
      <c r="E292" s="32" t="str">
        <f>'Sep 13 - Oct 24'!$AP$4</f>
        <v>5P</v>
      </c>
      <c r="F292" s="32">
        <f>'Sep 13 - Oct 24'!$C$6</f>
        <v>1105</v>
      </c>
      <c r="G292" s="32" t="str">
        <f>'Sep 13 - Oct 24'!$AP$6</f>
        <v>DO</v>
      </c>
      <c r="H292" s="32">
        <f>'Sep 13 - Oct 24'!$C$8</f>
        <v>1189</v>
      </c>
      <c r="I292" s="32" t="str">
        <f>'Sep 13 - Oct 24'!$AP$8</f>
        <v>5A</v>
      </c>
      <c r="J292" s="32">
        <f>'Sep 13 - Oct 24'!$C$10</f>
        <v>1039</v>
      </c>
      <c r="K292" s="32" t="str">
        <f>'Sep 13 - Oct 24'!$AP$10</f>
        <v>DO</v>
      </c>
      <c r="L292" s="32">
        <f>'Sep 13 - Oct 24'!$C$12</f>
        <v>647</v>
      </c>
      <c r="M292" s="32" t="str">
        <f>'Sep 13 - Oct 24'!$AP$12</f>
        <v>5P</v>
      </c>
      <c r="N292" s="32">
        <f>'Sep 13 - Oct 24'!$C$14</f>
        <v>380</v>
      </c>
      <c r="O292" s="32" t="str">
        <f>'Sep 13 - Oct 24'!$AP$14</f>
        <v>DO</v>
      </c>
      <c r="P292" s="32">
        <f>'Sep 13 - Oct 24'!$C$16</f>
        <v>1241</v>
      </c>
      <c r="Q292" s="32" t="str">
        <f>'Sep 13 - Oct 24'!$AP$16</f>
        <v>DO</v>
      </c>
      <c r="R292" s="32">
        <f>'Sep 13 - Oct 24'!$C$18</f>
        <v>658</v>
      </c>
      <c r="S292" s="32" t="str">
        <f>'Sep 13 - Oct 24'!$AP$18</f>
        <v>4P</v>
      </c>
      <c r="T292" s="32">
        <f>'Sep 13 - Oct 24'!$C$20</f>
        <v>761</v>
      </c>
      <c r="U292" s="32" t="str">
        <f>'Sep 13 - Oct 24'!$AP$20</f>
        <v>DO</v>
      </c>
      <c r="V292" s="32">
        <f>'Sep 13 - Oct 24'!$C$22</f>
        <v>1234</v>
      </c>
      <c r="W292" s="34" t="str">
        <f>'Sep 13 - Oct 24'!$AP$22</f>
        <v>7A</v>
      </c>
      <c r="BP292" s="31"/>
      <c r="BQ292" s="31"/>
      <c r="BR292" s="31"/>
      <c r="BS292" s="31"/>
      <c r="BT292" s="31"/>
      <c r="BU292" s="31"/>
      <c r="BV292" s="31"/>
      <c r="BW292" s="31"/>
      <c r="BX292" s="31"/>
      <c r="BY292" s="31"/>
    </row>
    <row r="293" spans="1:77" x14ac:dyDescent="0.35">
      <c r="A293" s="33">
        <f t="shared" si="6"/>
        <v>44126</v>
      </c>
      <c r="B293" s="32">
        <f>'Sep 13 - Oct 24'!$C$24</f>
        <v>0</v>
      </c>
      <c r="C293" s="32" t="e">
        <f>'Sep 13 - Oct 24'!#REF!</f>
        <v>#REF!</v>
      </c>
      <c r="D293" s="32">
        <f>'Sep 13 - Oct 24'!$C$4</f>
        <v>983</v>
      </c>
      <c r="E293" s="32" t="str">
        <f>'Sep 13 - Oct 24'!$AQ$4</f>
        <v>5P</v>
      </c>
      <c r="F293" s="32">
        <f>'Sep 13 - Oct 24'!$C$6</f>
        <v>1105</v>
      </c>
      <c r="G293" s="32" t="str">
        <f>'Sep 13 - Oct 24'!$AQ$6</f>
        <v>DO</v>
      </c>
      <c r="H293" s="32">
        <f>'Sep 13 - Oct 24'!$C$8</f>
        <v>1189</v>
      </c>
      <c r="I293" s="32" t="str">
        <f>'Sep 13 - Oct 24'!$AQ$8</f>
        <v>5A</v>
      </c>
      <c r="J293" s="32">
        <f>'Sep 13 - Oct 24'!$C$10</f>
        <v>1039</v>
      </c>
      <c r="K293" s="32" t="str">
        <f>'Sep 13 - Oct 24'!$AQ$10</f>
        <v>DO</v>
      </c>
      <c r="L293" s="32">
        <f>'Sep 13 - Oct 24'!$C$12</f>
        <v>647</v>
      </c>
      <c r="M293" s="32" t="str">
        <f>'Sep 13 - Oct 24'!$AQ$12</f>
        <v>5P</v>
      </c>
      <c r="N293" s="32">
        <f>'Sep 13 - Oct 24'!$C$14</f>
        <v>380</v>
      </c>
      <c r="O293" s="32" t="str">
        <f>'Sep 13 - Oct 24'!$AQ$14</f>
        <v>DO</v>
      </c>
      <c r="P293" s="32">
        <f>'Sep 13 - Oct 24'!$C$16</f>
        <v>1241</v>
      </c>
      <c r="Q293" s="32" t="str">
        <f>'Sep 13 - Oct 24'!$AQ$16</f>
        <v>DO</v>
      </c>
      <c r="R293" s="32">
        <f>'Sep 13 - Oct 24'!$C$18</f>
        <v>658</v>
      </c>
      <c r="S293" s="32" t="str">
        <f>'Sep 13 - Oct 24'!$AQ$18</f>
        <v>4P</v>
      </c>
      <c r="T293" s="32">
        <f>'Sep 13 - Oct 24'!$C$20</f>
        <v>761</v>
      </c>
      <c r="U293" s="32" t="str">
        <f>'Sep 13 - Oct 24'!$AQ$20</f>
        <v>DO</v>
      </c>
      <c r="V293" s="32">
        <f>'Sep 13 - Oct 24'!$C$22</f>
        <v>1234</v>
      </c>
      <c r="W293" s="34" t="str">
        <f>'Sep 13 - Oct 24'!$AQ$22</f>
        <v>7A</v>
      </c>
      <c r="BP293" s="31"/>
      <c r="BQ293" s="31"/>
      <c r="BR293" s="31"/>
      <c r="BS293" s="31"/>
      <c r="BT293" s="31"/>
      <c r="BU293" s="31"/>
      <c r="BV293" s="31"/>
      <c r="BW293" s="31"/>
      <c r="BX293" s="31"/>
      <c r="BY293" s="31"/>
    </row>
    <row r="294" spans="1:77" x14ac:dyDescent="0.35">
      <c r="A294" s="33">
        <f t="shared" si="6"/>
        <v>44127</v>
      </c>
      <c r="B294" s="32">
        <f>'Sep 13 - Oct 24'!$C$24</f>
        <v>0</v>
      </c>
      <c r="C294" s="32" t="e">
        <f>'Sep 13 - Oct 24'!#REF!</f>
        <v>#REF!</v>
      </c>
      <c r="D294" s="32">
        <f>'Sep 13 - Oct 24'!$C$4</f>
        <v>983</v>
      </c>
      <c r="E294" s="32" t="str">
        <f>'Sep 13 - Oct 24'!$AR$4</f>
        <v>5P</v>
      </c>
      <c r="F294" s="32">
        <f>'Sep 13 - Oct 24'!$C$6</f>
        <v>1105</v>
      </c>
      <c r="G294" s="32" t="str">
        <f>'Sep 13 - Oct 24'!$AR$6</f>
        <v>4P</v>
      </c>
      <c r="H294" s="32">
        <f>'Sep 13 - Oct 24'!$C$8</f>
        <v>1189</v>
      </c>
      <c r="I294" s="32" t="str">
        <f>'Sep 13 - Oct 24'!$AR$8</f>
        <v>5A</v>
      </c>
      <c r="J294" s="32">
        <f>'Sep 13 - Oct 24'!$C$10</f>
        <v>1039</v>
      </c>
      <c r="K294" s="32" t="str">
        <f>'Sep 13 - Oct 24'!$AR$10</f>
        <v>5A</v>
      </c>
      <c r="L294" s="32">
        <f>'Sep 13 - Oct 24'!$C$12</f>
        <v>647</v>
      </c>
      <c r="M294" s="32" t="str">
        <f>'Sep 13 - Oct 24'!$AR$12</f>
        <v>5P</v>
      </c>
      <c r="N294" s="32">
        <f>'Sep 13 - Oct 24'!$C$14</f>
        <v>380</v>
      </c>
      <c r="O294" s="32" t="str">
        <f>'Sep 13 - Oct 24'!$AR$14</f>
        <v>4P</v>
      </c>
      <c r="P294" s="32">
        <f>'Sep 13 - Oct 24'!$C$16</f>
        <v>1241</v>
      </c>
      <c r="Q294" s="32" t="str">
        <f>'Sep 13 - Oct 24'!$AR$16</f>
        <v>5P</v>
      </c>
      <c r="R294" s="32">
        <f>'Sep 13 - Oct 24'!$C$18</f>
        <v>658</v>
      </c>
      <c r="S294" s="32" t="str">
        <f>'Sep 13 - Oct 24'!$AR$18</f>
        <v>4P</v>
      </c>
      <c r="T294" s="32">
        <f>'Sep 13 - Oct 24'!$C$20</f>
        <v>761</v>
      </c>
      <c r="U294" s="32" t="str">
        <f>'Sep 13 - Oct 24'!$AR$20</f>
        <v>7A</v>
      </c>
      <c r="V294" s="32">
        <f>'Sep 13 - Oct 24'!$C$22</f>
        <v>1234</v>
      </c>
      <c r="W294" s="34" t="str">
        <f>'Sep 13 - Oct 24'!$AR$22</f>
        <v>7A</v>
      </c>
      <c r="BP294" s="31"/>
      <c r="BQ294" s="31"/>
      <c r="BR294" s="31"/>
      <c r="BS294" s="31"/>
      <c r="BT294" s="31"/>
      <c r="BU294" s="31"/>
      <c r="BV294" s="31"/>
      <c r="BW294" s="31"/>
      <c r="BX294" s="31"/>
      <c r="BY294" s="31"/>
    </row>
    <row r="295" spans="1:77" x14ac:dyDescent="0.35">
      <c r="A295" s="33">
        <f t="shared" si="6"/>
        <v>44128</v>
      </c>
      <c r="B295" s="32">
        <f>'Sep 13 - Oct 24'!$C$24</f>
        <v>0</v>
      </c>
      <c r="C295" s="32" t="e">
        <f>'Sep 13 - Oct 24'!#REF!</f>
        <v>#REF!</v>
      </c>
      <c r="D295" s="32">
        <f>'Sep 13 - Oct 24'!$C$4</f>
        <v>983</v>
      </c>
      <c r="E295" s="32" t="str">
        <f>'Sep 13 - Oct 24'!$AS$4</f>
        <v>DO</v>
      </c>
      <c r="F295" s="32">
        <f>'Sep 13 - Oct 24'!$C$6</f>
        <v>1105</v>
      </c>
      <c r="G295" s="32" t="str">
        <f>'Sep 13 - Oct 24'!$AS$6</f>
        <v>4P</v>
      </c>
      <c r="H295" s="32">
        <f>'Sep 13 - Oct 24'!$C$8</f>
        <v>1189</v>
      </c>
      <c r="I295" s="32" t="str">
        <f>'Sep 13 - Oct 24'!$AS$8</f>
        <v>DO</v>
      </c>
      <c r="J295" s="32">
        <f>'Sep 13 - Oct 24'!$C$10</f>
        <v>1039</v>
      </c>
      <c r="K295" s="32" t="str">
        <f>'Sep 13 - Oct 24'!$AS$10</f>
        <v>5A</v>
      </c>
      <c r="L295" s="32">
        <f>'Sep 13 - Oct 24'!$C$12</f>
        <v>647</v>
      </c>
      <c r="M295" s="32" t="str">
        <f>'Sep 13 - Oct 24'!$AS$12</f>
        <v>DO</v>
      </c>
      <c r="N295" s="32">
        <f>'Sep 13 - Oct 24'!$C$14</f>
        <v>380</v>
      </c>
      <c r="O295" s="32" t="str">
        <f>'Sep 13 - Oct 24'!$AS$14</f>
        <v>4P</v>
      </c>
      <c r="P295" s="32">
        <f>'Sep 13 - Oct 24'!$C$16</f>
        <v>1241</v>
      </c>
      <c r="Q295" s="32" t="str">
        <f>'Sep 13 - Oct 24'!$AS$16</f>
        <v>5P</v>
      </c>
      <c r="R295" s="32">
        <f>'Sep 13 - Oct 24'!$C$18</f>
        <v>658</v>
      </c>
      <c r="S295" s="32" t="str">
        <f>'Sep 13 - Oct 24'!$AS$18</f>
        <v>DO</v>
      </c>
      <c r="T295" s="32">
        <f>'Sep 13 - Oct 24'!$C$20</f>
        <v>761</v>
      </c>
      <c r="U295" s="32" t="str">
        <f>'Sep 13 - Oct 24'!$AS$20</f>
        <v>7A</v>
      </c>
      <c r="V295" s="32">
        <f>'Sep 13 - Oct 24'!$C$22</f>
        <v>1234</v>
      </c>
      <c r="W295" s="34" t="str">
        <f>'Sep 13 - Oct 24'!$AS$22</f>
        <v>DO</v>
      </c>
      <c r="BP295" s="31"/>
      <c r="BQ295" s="31"/>
      <c r="BR295" s="31"/>
      <c r="BS295" s="31"/>
      <c r="BT295" s="31"/>
      <c r="BU295" s="31"/>
      <c r="BV295" s="31"/>
      <c r="BW295" s="31"/>
      <c r="BX295" s="31"/>
      <c r="BY295" s="31"/>
    </row>
    <row r="296" spans="1:77" s="38" customFormat="1" x14ac:dyDescent="0.35">
      <c r="A296" s="35">
        <f>A295+1</f>
        <v>44129</v>
      </c>
      <c r="B296" s="36">
        <f>'Oct 25 - Dec 5'!$C$24</f>
        <v>0</v>
      </c>
      <c r="C296" s="36">
        <f>'Oct 25 - Dec 5'!$D$27</f>
        <v>0</v>
      </c>
      <c r="D296" s="36">
        <f>'Oct 25 - Dec 5'!$C$4</f>
        <v>761</v>
      </c>
      <c r="E296" s="36" t="str">
        <f>'Oct 25 - Dec 5'!$D$4</f>
        <v>DO</v>
      </c>
      <c r="F296" s="36">
        <f>'Oct 25 - Dec 5'!$C$6</f>
        <v>983</v>
      </c>
      <c r="G296" s="36" t="str">
        <f>'Oct 25 - Dec 5'!$D$6</f>
        <v>DO</v>
      </c>
      <c r="H296" s="36">
        <f>'Oct 25 - Dec 5'!$C$8</f>
        <v>1234</v>
      </c>
      <c r="I296" s="36" t="str">
        <f>'Oct 25 - Dec 5'!$D$8</f>
        <v>4P</v>
      </c>
      <c r="J296" s="36">
        <f>'Oct 25 - Dec 5'!$C$10</f>
        <v>1189</v>
      </c>
      <c r="K296" s="36" t="str">
        <f>'Oct 25 - Dec 5'!$D$10</f>
        <v>DO</v>
      </c>
      <c r="L296" s="36">
        <f>'Oct 25 - Dec 5'!$C$12</f>
        <v>1039</v>
      </c>
      <c r="M296" s="36" t="str">
        <f>'Oct 25 - Dec 5'!$D$12</f>
        <v>5A</v>
      </c>
      <c r="N296" s="36">
        <f>'Oct 25 - Dec 5'!$C$14</f>
        <v>647</v>
      </c>
      <c r="O296" s="36" t="str">
        <f>'Oct 25 - Dec 5'!$D$14</f>
        <v>DO</v>
      </c>
      <c r="P296" s="36">
        <f>'Oct 25 - Dec 5'!$C$16</f>
        <v>380</v>
      </c>
      <c r="Q296" s="36" t="str">
        <f>'Oct 25 - Dec 5'!$D$16</f>
        <v>4P</v>
      </c>
      <c r="R296" s="36">
        <f>'Oct 25 - Dec 5'!$C$18</f>
        <v>1241</v>
      </c>
      <c r="S296" s="36" t="str">
        <f>'Oct 25 - Dec 5'!$D$18</f>
        <v>DO</v>
      </c>
      <c r="T296" s="36">
        <f>'Oct 25 - Dec 5'!$C$20</f>
        <v>658</v>
      </c>
      <c r="U296" s="36" t="str">
        <f>'Oct 25 - Dec 5'!$D$20</f>
        <v>7A</v>
      </c>
      <c r="V296" s="36">
        <f>'Oct 25 - Dec 5'!$C$22</f>
        <v>1105</v>
      </c>
      <c r="W296" s="37" t="str">
        <f>'Oct 25 - Dec 5'!$D$22</f>
        <v>DO</v>
      </c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7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7"/>
    </row>
    <row r="297" spans="1:77" x14ac:dyDescent="0.35">
      <c r="A297" s="33">
        <f>A296+1</f>
        <v>44130</v>
      </c>
      <c r="B297" s="32">
        <f>'Oct 25 - Dec 5'!$C$24</f>
        <v>0</v>
      </c>
      <c r="C297" s="32">
        <f>'Oct 25 - Dec 5'!$E$27</f>
        <v>0</v>
      </c>
      <c r="D297" s="32">
        <f>'Oct 25 - Dec 5'!$C$4</f>
        <v>761</v>
      </c>
      <c r="E297" s="32" t="str">
        <f>'Oct 25 - Dec 5'!$E$4</f>
        <v>DO</v>
      </c>
      <c r="F297" s="32">
        <f>'Oct 25 - Dec 5'!$C$6</f>
        <v>983</v>
      </c>
      <c r="G297" s="32" t="str">
        <f>'Oct 25 - Dec 5'!$E$6</f>
        <v>DO</v>
      </c>
      <c r="H297" s="32">
        <f>'Oct 25 - Dec 5'!$C$8</f>
        <v>1234</v>
      </c>
      <c r="I297" s="32" t="str">
        <f>'Oct 25 - Dec 5'!$E$8</f>
        <v>4P</v>
      </c>
      <c r="J297" s="32">
        <f>'Oct 25 - Dec 5'!$C$10</f>
        <v>1189</v>
      </c>
      <c r="K297" s="32" t="str">
        <f>'Oct 25 - Dec 5'!$E$10</f>
        <v>DO</v>
      </c>
      <c r="L297" s="32">
        <f>'Oct 25 - Dec 5'!$C$12</f>
        <v>1039</v>
      </c>
      <c r="M297" s="32" t="str">
        <f>'Oct 25 - Dec 5'!$E$12</f>
        <v>5A</v>
      </c>
      <c r="N297" s="32">
        <f>'Oct 25 - Dec 5'!$C$14</f>
        <v>647</v>
      </c>
      <c r="O297" s="32" t="str">
        <f>'Oct 25 - Dec 5'!$E$14</f>
        <v>DO</v>
      </c>
      <c r="P297" s="32">
        <f>'Oct 25 - Dec 5'!$C$16</f>
        <v>380</v>
      </c>
      <c r="Q297" s="32" t="str">
        <f>'Oct 25 - Dec 5'!$E$16</f>
        <v>4P</v>
      </c>
      <c r="R297" s="32">
        <f>'Oct 25 - Dec 5'!$C$18</f>
        <v>1241</v>
      </c>
      <c r="S297" s="32" t="str">
        <f>'Oct 25 - Dec 5'!$E$18</f>
        <v>DO</v>
      </c>
      <c r="T297" s="32">
        <f>'Oct 25 - Dec 5'!$C$20</f>
        <v>658</v>
      </c>
      <c r="U297" s="32" t="str">
        <f>'Oct 25 - Dec 5'!$E$20</f>
        <v>7A</v>
      </c>
      <c r="V297" s="32">
        <f>'Oct 25 - Dec 5'!$C$22</f>
        <v>1105</v>
      </c>
      <c r="W297" s="34" t="str">
        <f>'Oct 25 - Dec 5'!$E$22</f>
        <v>DO</v>
      </c>
      <c r="BP297" s="31"/>
      <c r="BQ297" s="31"/>
      <c r="BR297" s="31"/>
      <c r="BS297" s="31"/>
      <c r="BT297" s="31"/>
      <c r="BU297" s="31"/>
      <c r="BV297" s="31"/>
      <c r="BW297" s="31"/>
      <c r="BX297" s="31"/>
      <c r="BY297" s="31"/>
    </row>
    <row r="298" spans="1:77" x14ac:dyDescent="0.35">
      <c r="A298" s="33">
        <f t="shared" ref="A298:A337" si="7">A297+1</f>
        <v>44131</v>
      </c>
      <c r="B298" s="32">
        <f>'Oct 25 - Dec 5'!$C$24</f>
        <v>0</v>
      </c>
      <c r="C298" s="32">
        <f>'Oct 25 - Dec 5'!$F$27</f>
        <v>0</v>
      </c>
      <c r="D298" s="32">
        <f>'Oct 25 - Dec 5'!$C$4</f>
        <v>761</v>
      </c>
      <c r="E298" s="32" t="str">
        <f>'Oct 25 - Dec 5'!$F$4</f>
        <v>7A</v>
      </c>
      <c r="F298" s="32">
        <f>'Oct 25 - Dec 5'!$C$6</f>
        <v>983</v>
      </c>
      <c r="G298" s="32" t="str">
        <f>'Oct 25 - Dec 5'!$F$6</f>
        <v>5P</v>
      </c>
      <c r="H298" s="32">
        <f>'Oct 25 - Dec 5'!$C$8</f>
        <v>1234</v>
      </c>
      <c r="I298" s="32" t="str">
        <f>'Oct 25 - Dec 5'!$F$8</f>
        <v>DO</v>
      </c>
      <c r="J298" s="32">
        <f>'Oct 25 - Dec 5'!$C$10</f>
        <v>1189</v>
      </c>
      <c r="K298" s="32" t="str">
        <f>'Oct 25 - Dec 5'!$F$10</f>
        <v>7A</v>
      </c>
      <c r="L298" s="32">
        <f>'Oct 25 - Dec 5'!$C$12</f>
        <v>1039</v>
      </c>
      <c r="M298" s="32" t="str">
        <f>'Oct 25 - Dec 5'!$F$12</f>
        <v>DO</v>
      </c>
      <c r="N298" s="32">
        <f>'Oct 25 - Dec 5'!$C$14</f>
        <v>647</v>
      </c>
      <c r="O298" s="32" t="str">
        <f>'Oct 25 - Dec 5'!$F$14</f>
        <v>4P</v>
      </c>
      <c r="P298" s="32">
        <f>'Oct 25 - Dec 5'!$C$16</f>
        <v>380</v>
      </c>
      <c r="Q298" s="32" t="str">
        <f>'Oct 25 - Dec 5'!$F$16</f>
        <v>DO</v>
      </c>
      <c r="R298" s="32">
        <f>'Oct 25 - Dec 5'!$C$18</f>
        <v>1241</v>
      </c>
      <c r="S298" s="32" t="str">
        <f>'Oct 25 - Dec 5'!$F$18</f>
        <v>4P</v>
      </c>
      <c r="T298" s="32">
        <f>'Oct 25 - Dec 5'!$C$20</f>
        <v>658</v>
      </c>
      <c r="U298" s="32" t="str">
        <f>'Oct 25 - Dec 5'!$F$20</f>
        <v>DO</v>
      </c>
      <c r="V298" s="32">
        <f>'Oct 25 - Dec 5'!$C$22</f>
        <v>1105</v>
      </c>
      <c r="W298" s="34" t="str">
        <f>'Oct 25 - Dec 5'!$F$22</f>
        <v>5A</v>
      </c>
      <c r="BP298" s="31"/>
      <c r="BQ298" s="31"/>
      <c r="BR298" s="31"/>
      <c r="BS298" s="31"/>
      <c r="BT298" s="31"/>
      <c r="BU298" s="31"/>
      <c r="BV298" s="31"/>
      <c r="BW298" s="31"/>
      <c r="BX298" s="31"/>
      <c r="BY298" s="31"/>
    </row>
    <row r="299" spans="1:77" x14ac:dyDescent="0.35">
      <c r="A299" s="33">
        <f t="shared" si="7"/>
        <v>44132</v>
      </c>
      <c r="B299" s="32">
        <f>'Oct 25 - Dec 5'!$C$24</f>
        <v>0</v>
      </c>
      <c r="C299" s="32">
        <f>'Oct 25 - Dec 5'!$G$27</f>
        <v>0</v>
      </c>
      <c r="D299" s="32">
        <f>'Oct 25 - Dec 5'!$C$4</f>
        <v>761</v>
      </c>
      <c r="E299" s="32" t="str">
        <f>'Oct 25 - Dec 5'!$G$4</f>
        <v>7A</v>
      </c>
      <c r="F299" s="32">
        <f>'Oct 25 - Dec 5'!$C$6</f>
        <v>983</v>
      </c>
      <c r="G299" s="32" t="str">
        <f>'Oct 25 - Dec 5'!$G$6</f>
        <v>5P</v>
      </c>
      <c r="H299" s="32">
        <f>'Oct 25 - Dec 5'!$C$8</f>
        <v>1234</v>
      </c>
      <c r="I299" s="32" t="str">
        <f>'Oct 25 - Dec 5'!$G$8</f>
        <v>DO</v>
      </c>
      <c r="J299" s="32">
        <f>'Oct 25 - Dec 5'!$C$10</f>
        <v>1189</v>
      </c>
      <c r="K299" s="32" t="str">
        <f>'Oct 25 - Dec 5'!$G$10</f>
        <v>7A</v>
      </c>
      <c r="L299" s="32">
        <f>'Oct 25 - Dec 5'!$C$12</f>
        <v>1039</v>
      </c>
      <c r="M299" s="32" t="str">
        <f>'Oct 25 - Dec 5'!$G$12</f>
        <v>DO</v>
      </c>
      <c r="N299" s="32">
        <f>'Oct 25 - Dec 5'!$C$14</f>
        <v>647</v>
      </c>
      <c r="O299" s="32" t="str">
        <f>'Oct 25 - Dec 5'!$G$14</f>
        <v>4P</v>
      </c>
      <c r="P299" s="32">
        <f>'Oct 25 - Dec 5'!$C$16</f>
        <v>380</v>
      </c>
      <c r="Q299" s="32" t="str">
        <f>'Oct 25 - Dec 5'!$G$16</f>
        <v>DO</v>
      </c>
      <c r="R299" s="32">
        <f>'Oct 25 - Dec 5'!$C$18</f>
        <v>1241</v>
      </c>
      <c r="S299" s="32" t="str">
        <f>'Oct 25 - Dec 5'!$G$18</f>
        <v>4P</v>
      </c>
      <c r="T299" s="32">
        <f>'Oct 25 - Dec 5'!$C$20</f>
        <v>658</v>
      </c>
      <c r="U299" s="32" t="str">
        <f>'Oct 25 - Dec 5'!$G$20</f>
        <v>DO</v>
      </c>
      <c r="V299" s="32">
        <f>'Oct 25 - Dec 5'!$C$22</f>
        <v>1105</v>
      </c>
      <c r="W299" s="34" t="str">
        <f>'Oct 25 - Dec 5'!$G$22</f>
        <v>5A</v>
      </c>
      <c r="BP299" s="31"/>
      <c r="BQ299" s="31"/>
      <c r="BR299" s="31"/>
      <c r="BS299" s="31"/>
      <c r="BT299" s="31"/>
      <c r="BU299" s="31"/>
      <c r="BV299" s="31"/>
      <c r="BW299" s="31"/>
      <c r="BX299" s="31"/>
      <c r="BY299" s="31"/>
    </row>
    <row r="300" spans="1:77" x14ac:dyDescent="0.35">
      <c r="A300" s="33">
        <f t="shared" si="7"/>
        <v>44133</v>
      </c>
      <c r="B300" s="32">
        <f>'Oct 25 - Dec 5'!$C$24</f>
        <v>0</v>
      </c>
      <c r="C300" s="32">
        <f>'Oct 25 - Dec 5'!$H$27</f>
        <v>0</v>
      </c>
      <c r="D300" s="32">
        <f>'Oct 25 - Dec 5'!$C$4</f>
        <v>761</v>
      </c>
      <c r="E300" s="32" t="str">
        <f>'Oct 25 - Dec 5'!$H$4</f>
        <v>7A</v>
      </c>
      <c r="F300" s="32">
        <f>'Oct 25 - Dec 5'!$C$6</f>
        <v>983</v>
      </c>
      <c r="G300" s="32" t="str">
        <f>'Oct 25 - Dec 5'!$H$6</f>
        <v>DO</v>
      </c>
      <c r="H300" s="32">
        <f>'Oct 25 - Dec 5'!$C$8</f>
        <v>1234</v>
      </c>
      <c r="I300" s="32" t="str">
        <f>'Oct 25 - Dec 5'!$H$8</f>
        <v>4P</v>
      </c>
      <c r="J300" s="32">
        <f>'Oct 25 - Dec 5'!$C$10</f>
        <v>1189</v>
      </c>
      <c r="K300" s="32" t="str">
        <f>'Oct 25 - Dec 5'!$H$10</f>
        <v>DO</v>
      </c>
      <c r="L300" s="32">
        <f>'Oct 25 - Dec 5'!$C$12</f>
        <v>1039</v>
      </c>
      <c r="M300" s="32" t="str">
        <f>'Oct 25 - Dec 5'!$H$12</f>
        <v>5A</v>
      </c>
      <c r="N300" s="32">
        <f>'Oct 25 - Dec 5'!$C$14</f>
        <v>647</v>
      </c>
      <c r="O300" s="32" t="str">
        <f>'Oct 25 - Dec 5'!$H$14</f>
        <v>DO</v>
      </c>
      <c r="P300" s="32">
        <f>'Oct 25 - Dec 5'!$C$16</f>
        <v>380</v>
      </c>
      <c r="Q300" s="32" t="str">
        <f>'Oct 25 - Dec 5'!$H$16</f>
        <v>5P</v>
      </c>
      <c r="R300" s="32">
        <f>'Oct 25 - Dec 5'!$C$18</f>
        <v>1241</v>
      </c>
      <c r="S300" s="32" t="str">
        <f>'Oct 25 - Dec 5'!$H$18</f>
        <v>DO</v>
      </c>
      <c r="T300" s="32">
        <f>'Oct 25 - Dec 5'!$C$20</f>
        <v>658</v>
      </c>
      <c r="U300" s="32" t="str">
        <f>'Oct 25 - Dec 5'!$H$20</f>
        <v>7A</v>
      </c>
      <c r="V300" s="32">
        <f>'Oct 25 - Dec 5'!$C$22</f>
        <v>1105</v>
      </c>
      <c r="W300" s="34" t="str">
        <f>'Oct 25 - Dec 5'!$H$22</f>
        <v>DO</v>
      </c>
      <c r="BP300" s="31"/>
      <c r="BQ300" s="31"/>
      <c r="BR300" s="31"/>
      <c r="BS300" s="31"/>
      <c r="BT300" s="31"/>
      <c r="BU300" s="31"/>
      <c r="BV300" s="31"/>
      <c r="BW300" s="31"/>
      <c r="BX300" s="31"/>
      <c r="BY300" s="31"/>
    </row>
    <row r="301" spans="1:77" x14ac:dyDescent="0.35">
      <c r="A301" s="33">
        <f t="shared" si="7"/>
        <v>44134</v>
      </c>
      <c r="B301" s="32">
        <f>'Oct 25 - Dec 5'!$C$24</f>
        <v>0</v>
      </c>
      <c r="C301" s="32">
        <f>'Oct 25 - Dec 5'!$I$27</f>
        <v>0</v>
      </c>
      <c r="D301" s="32">
        <f>'Oct 25 - Dec 5'!$C$4</f>
        <v>761</v>
      </c>
      <c r="E301" s="32" t="str">
        <f>'Oct 25 - Dec 5'!$I$4</f>
        <v>7A</v>
      </c>
      <c r="F301" s="32">
        <f>'Oct 25 - Dec 5'!$C$6</f>
        <v>983</v>
      </c>
      <c r="G301" s="32" t="str">
        <f>'Oct 25 - Dec 5'!$I$6</f>
        <v>5P</v>
      </c>
      <c r="H301" s="32">
        <f>'Oct 25 - Dec 5'!$C$8</f>
        <v>1234</v>
      </c>
      <c r="I301" s="32" t="str">
        <f>'Oct 25 - Dec 5'!$I$8</f>
        <v>4P</v>
      </c>
      <c r="J301" s="32">
        <f>'Oct 25 - Dec 5'!$C$10</f>
        <v>1189</v>
      </c>
      <c r="K301" s="32" t="str">
        <f>'Oct 25 - Dec 5'!$I$10</f>
        <v>7A</v>
      </c>
      <c r="L301" s="32">
        <f>'Oct 25 - Dec 5'!$C$12</f>
        <v>1039</v>
      </c>
      <c r="M301" s="32" t="str">
        <f>'Oct 25 - Dec 5'!$I$12</f>
        <v>5A</v>
      </c>
      <c r="N301" s="32">
        <f>'Oct 25 - Dec 5'!$C$14</f>
        <v>647</v>
      </c>
      <c r="O301" s="32" t="str">
        <f>'Oct 25 - Dec 5'!$I$14</f>
        <v>4P</v>
      </c>
      <c r="P301" s="32">
        <f>'Oct 25 - Dec 5'!$C$16</f>
        <v>380</v>
      </c>
      <c r="Q301" s="32" t="str">
        <f>'Oct 25 - Dec 5'!$I$16</f>
        <v>5P</v>
      </c>
      <c r="R301" s="32">
        <f>'Oct 25 - Dec 5'!$C$18</f>
        <v>1241</v>
      </c>
      <c r="S301" s="32" t="str">
        <f>'Oct 25 - Dec 5'!$I$18</f>
        <v>4P</v>
      </c>
      <c r="T301" s="32">
        <f>'Oct 25 - Dec 5'!$C$20</f>
        <v>658</v>
      </c>
      <c r="U301" s="32" t="str">
        <f>'Oct 25 - Dec 5'!$I$20</f>
        <v>AL</v>
      </c>
      <c r="V301" s="32">
        <f>'Oct 25 - Dec 5'!$C$22</f>
        <v>1105</v>
      </c>
      <c r="W301" s="34" t="str">
        <f>'Oct 25 - Dec 5'!$I$22</f>
        <v>5A</v>
      </c>
      <c r="BP301" s="31"/>
      <c r="BQ301" s="31"/>
      <c r="BR301" s="31"/>
      <c r="BS301" s="31"/>
      <c r="BT301" s="31"/>
      <c r="BU301" s="31"/>
      <c r="BV301" s="31"/>
      <c r="BW301" s="31"/>
      <c r="BX301" s="31"/>
      <c r="BY301" s="31"/>
    </row>
    <row r="302" spans="1:77" x14ac:dyDescent="0.35">
      <c r="A302" s="33">
        <f t="shared" si="7"/>
        <v>44135</v>
      </c>
      <c r="B302" s="32">
        <f>'Oct 25 - Dec 5'!$C$24</f>
        <v>0</v>
      </c>
      <c r="C302" s="32">
        <f>'Oct 25 - Dec 5'!$J$27</f>
        <v>0</v>
      </c>
      <c r="D302" s="32">
        <f>'Oct 25 - Dec 5'!$C$4</f>
        <v>761</v>
      </c>
      <c r="E302" s="32" t="str">
        <f>'Oct 25 - Dec 5'!$J$4</f>
        <v>DO</v>
      </c>
      <c r="F302" s="32">
        <f>'Oct 25 - Dec 5'!$C$6</f>
        <v>983</v>
      </c>
      <c r="G302" s="32" t="str">
        <f>'Oct 25 - Dec 5'!$J$6</f>
        <v>5P</v>
      </c>
      <c r="H302" s="32">
        <f>'Oct 25 - Dec 5'!$C$8</f>
        <v>1234</v>
      </c>
      <c r="I302" s="32" t="str">
        <f>'Oct 25 - Dec 5'!$J$8</f>
        <v>DO</v>
      </c>
      <c r="J302" s="32">
        <f>'Oct 25 - Dec 5'!$C$10</f>
        <v>1189</v>
      </c>
      <c r="K302" s="32" t="str">
        <f>'Oct 25 - Dec 5'!$J$10</f>
        <v>7A</v>
      </c>
      <c r="L302" s="32">
        <f>'Oct 25 - Dec 5'!$C$12</f>
        <v>1039</v>
      </c>
      <c r="M302" s="32" t="str">
        <f>'Oct 25 - Dec 5'!$J$12</f>
        <v>DO</v>
      </c>
      <c r="N302" s="32">
        <f>'Oct 25 - Dec 5'!$C$14</f>
        <v>647</v>
      </c>
      <c r="O302" s="32" t="str">
        <f>'Oct 25 - Dec 5'!$J$14</f>
        <v>4P</v>
      </c>
      <c r="P302" s="32">
        <f>'Oct 25 - Dec 5'!$C$16</f>
        <v>380</v>
      </c>
      <c r="Q302" s="32" t="str">
        <f>'Oct 25 - Dec 5'!$J$16</f>
        <v>DO</v>
      </c>
      <c r="R302" s="32">
        <f>'Oct 25 - Dec 5'!$C$18</f>
        <v>1241</v>
      </c>
      <c r="S302" s="32" t="str">
        <f>'Oct 25 - Dec 5'!$J$18</f>
        <v>4P</v>
      </c>
      <c r="T302" s="32">
        <f>'Oct 25 - Dec 5'!$C$20</f>
        <v>658</v>
      </c>
      <c r="U302" s="32" t="str">
        <f>'Oct 25 - Dec 5'!$J$20</f>
        <v>DO</v>
      </c>
      <c r="V302" s="32">
        <f>'Oct 25 - Dec 5'!$C$22</f>
        <v>1105</v>
      </c>
      <c r="W302" s="34" t="str">
        <f>'Oct 25 - Dec 5'!$J$22</f>
        <v>5A</v>
      </c>
      <c r="BP302" s="31"/>
      <c r="BQ302" s="31"/>
      <c r="BR302" s="31"/>
      <c r="BS302" s="31"/>
      <c r="BT302" s="31"/>
      <c r="BU302" s="31"/>
      <c r="BV302" s="31"/>
      <c r="BW302" s="31"/>
      <c r="BX302" s="31"/>
      <c r="BY302" s="31"/>
    </row>
    <row r="303" spans="1:77" x14ac:dyDescent="0.35">
      <c r="A303" s="33">
        <f t="shared" si="7"/>
        <v>44136</v>
      </c>
      <c r="B303" s="32">
        <f>'Oct 25 - Dec 5'!$C$24</f>
        <v>0</v>
      </c>
      <c r="C303" s="32">
        <f>'Oct 25 - Dec 5'!$K$27</f>
        <v>0</v>
      </c>
      <c r="D303" s="32">
        <f>'Oct 25 - Dec 5'!$C$4</f>
        <v>761</v>
      </c>
      <c r="E303" s="32" t="str">
        <f>'Oct 25 - Dec 5'!$K$4</f>
        <v>DO</v>
      </c>
      <c r="F303" s="32">
        <f>'Oct 25 - Dec 5'!$C$6</f>
        <v>983</v>
      </c>
      <c r="G303" s="32" t="str">
        <f>'Oct 25 - Dec 5'!$K$6</f>
        <v>5P</v>
      </c>
      <c r="H303" s="32">
        <f>'Oct 25 - Dec 5'!$C$8</f>
        <v>1234</v>
      </c>
      <c r="I303" s="32" t="str">
        <f>'Oct 25 - Dec 5'!$K$8</f>
        <v>DO</v>
      </c>
      <c r="J303" s="32">
        <f>'Oct 25 - Dec 5'!$C$10</f>
        <v>1189</v>
      </c>
      <c r="K303" s="32" t="str">
        <f>'Oct 25 - Dec 5'!$K$10</f>
        <v>7A</v>
      </c>
      <c r="L303" s="32">
        <f>'Oct 25 - Dec 5'!$C$12</f>
        <v>1039</v>
      </c>
      <c r="M303" s="32" t="str">
        <f>'Oct 25 - Dec 5'!$K$12</f>
        <v>DO</v>
      </c>
      <c r="N303" s="32">
        <f>'Oct 25 - Dec 5'!$C$14</f>
        <v>647</v>
      </c>
      <c r="O303" s="32" t="str">
        <f>'Oct 25 - Dec 5'!$K$14</f>
        <v>4P</v>
      </c>
      <c r="P303" s="32">
        <f>'Oct 25 - Dec 5'!$C$16</f>
        <v>380</v>
      </c>
      <c r="Q303" s="32" t="str">
        <f>'Oct 25 - Dec 5'!$K$16</f>
        <v>DO</v>
      </c>
      <c r="R303" s="32">
        <f>'Oct 25 - Dec 5'!$C$18</f>
        <v>1241</v>
      </c>
      <c r="S303" s="32" t="str">
        <f>'Oct 25 - Dec 5'!$K$18</f>
        <v>4P</v>
      </c>
      <c r="T303" s="32">
        <f>'Oct 25 - Dec 5'!$C$20</f>
        <v>658</v>
      </c>
      <c r="U303" s="32" t="str">
        <f>'Oct 25 - Dec 5'!$K$20</f>
        <v>DO</v>
      </c>
      <c r="V303" s="32">
        <f>'Oct 25 - Dec 5'!$C$22</f>
        <v>1105</v>
      </c>
      <c r="W303" s="34" t="str">
        <f>'Oct 25 - Dec 5'!$K$22</f>
        <v>5A</v>
      </c>
      <c r="BP303" s="31"/>
      <c r="BQ303" s="31"/>
      <c r="BR303" s="31"/>
      <c r="BS303" s="31"/>
      <c r="BT303" s="31"/>
      <c r="BU303" s="31"/>
      <c r="BV303" s="31"/>
      <c r="BW303" s="31"/>
      <c r="BX303" s="31"/>
      <c r="BY303" s="31"/>
    </row>
    <row r="304" spans="1:77" x14ac:dyDescent="0.35">
      <c r="A304" s="33">
        <f t="shared" si="7"/>
        <v>44137</v>
      </c>
      <c r="B304" s="32">
        <f>'Oct 25 - Dec 5'!$C$24</f>
        <v>0</v>
      </c>
      <c r="C304" s="32">
        <f>'Oct 25 - Dec 5'!$L$27</f>
        <v>0</v>
      </c>
      <c r="D304" s="32">
        <f>'Oct 25 - Dec 5'!$C$4</f>
        <v>761</v>
      </c>
      <c r="E304" s="32" t="str">
        <f>'Oct 25 - Dec 5'!$L$4</f>
        <v>7A</v>
      </c>
      <c r="F304" s="32">
        <f>'Oct 25 - Dec 5'!$C$6</f>
        <v>983</v>
      </c>
      <c r="G304" s="32" t="str">
        <f>'Oct 25 - Dec 5'!$L$6</f>
        <v>5P</v>
      </c>
      <c r="H304" s="32">
        <f>'Oct 25 - Dec 5'!$C$8</f>
        <v>1234</v>
      </c>
      <c r="I304" s="32" t="str">
        <f>'Oct 25 - Dec 5'!$L$8</f>
        <v>DO</v>
      </c>
      <c r="J304" s="32">
        <f>'Oct 25 - Dec 5'!$C$10</f>
        <v>1189</v>
      </c>
      <c r="K304" s="32" t="str">
        <f>'Oct 25 - Dec 5'!$L$10</f>
        <v>7A</v>
      </c>
      <c r="L304" s="32">
        <f>'Oct 25 - Dec 5'!$C$12</f>
        <v>1039</v>
      </c>
      <c r="M304" s="32" t="str">
        <f>'Oct 25 - Dec 5'!$L$12</f>
        <v>DO</v>
      </c>
      <c r="N304" s="32">
        <f>'Oct 25 - Dec 5'!$C$14</f>
        <v>647</v>
      </c>
      <c r="O304" s="32" t="str">
        <f>'Oct 25 - Dec 5'!$L$14</f>
        <v>4P</v>
      </c>
      <c r="P304" s="32">
        <f>'Oct 25 - Dec 5'!$C$16</f>
        <v>380</v>
      </c>
      <c r="Q304" s="32" t="str">
        <f>'Oct 25 - Dec 5'!$L$16</f>
        <v>DO</v>
      </c>
      <c r="R304" s="32">
        <f>'Oct 25 - Dec 5'!$C$18</f>
        <v>1241</v>
      </c>
      <c r="S304" s="32" t="str">
        <f>'Oct 25 - Dec 5'!$L$18</f>
        <v>4P</v>
      </c>
      <c r="T304" s="32">
        <f>'Oct 25 - Dec 5'!$C$20</f>
        <v>658</v>
      </c>
      <c r="U304" s="32" t="str">
        <f>'Oct 25 - Dec 5'!$L$20</f>
        <v>DO</v>
      </c>
      <c r="V304" s="32">
        <f>'Oct 25 - Dec 5'!$C$22</f>
        <v>1105</v>
      </c>
      <c r="W304" s="34" t="str">
        <f>'Oct 25 - Dec 5'!$L$22</f>
        <v>5A</v>
      </c>
      <c r="BP304" s="31"/>
      <c r="BQ304" s="31"/>
      <c r="BR304" s="31"/>
      <c r="BS304" s="31"/>
      <c r="BT304" s="31"/>
      <c r="BU304" s="31"/>
      <c r="BV304" s="31"/>
      <c r="BW304" s="31"/>
      <c r="BX304" s="31"/>
      <c r="BY304" s="31"/>
    </row>
    <row r="305" spans="1:77" x14ac:dyDescent="0.35">
      <c r="A305" s="33">
        <f t="shared" si="7"/>
        <v>44138</v>
      </c>
      <c r="B305" s="32">
        <f>'Oct 25 - Dec 5'!$C$24</f>
        <v>0</v>
      </c>
      <c r="C305" s="32">
        <f>'Oct 25 - Dec 5'!$M$27</f>
        <v>0</v>
      </c>
      <c r="D305" s="32">
        <f>'Oct 25 - Dec 5'!$C$4</f>
        <v>761</v>
      </c>
      <c r="E305" s="32" t="str">
        <f>'Oct 25 - Dec 5'!$M$4</f>
        <v>7A</v>
      </c>
      <c r="F305" s="32">
        <f>'Oct 25 - Dec 5'!$C$6</f>
        <v>983</v>
      </c>
      <c r="G305" s="32" t="str">
        <f>'Oct 25 - Dec 5'!$M$6</f>
        <v>DO</v>
      </c>
      <c r="H305" s="32">
        <f>'Oct 25 - Dec 5'!$C$8</f>
        <v>1234</v>
      </c>
      <c r="I305" s="32" t="str">
        <f>'Oct 25 - Dec 5'!$M$8</f>
        <v>4P</v>
      </c>
      <c r="J305" s="32">
        <f>'Oct 25 - Dec 5'!$C$10</f>
        <v>1189</v>
      </c>
      <c r="K305" s="32" t="str">
        <f>'Oct 25 - Dec 5'!$M$10</f>
        <v>DO</v>
      </c>
      <c r="L305" s="32">
        <f>'Oct 25 - Dec 5'!$C$12</f>
        <v>1039</v>
      </c>
      <c r="M305" s="32" t="str">
        <f>'Oct 25 - Dec 5'!$M$12</f>
        <v>5A</v>
      </c>
      <c r="N305" s="32">
        <f>'Oct 25 - Dec 5'!$C$14</f>
        <v>647</v>
      </c>
      <c r="O305" s="32" t="str">
        <f>'Oct 25 - Dec 5'!$M$14</f>
        <v>DO</v>
      </c>
      <c r="P305" s="32">
        <f>'Oct 25 - Dec 5'!$C$16</f>
        <v>380</v>
      </c>
      <c r="Q305" s="32" t="str">
        <f>'Oct 25 - Dec 5'!$M$16</f>
        <v>5P</v>
      </c>
      <c r="R305" s="32">
        <f>'Oct 25 - Dec 5'!$C$18</f>
        <v>1241</v>
      </c>
      <c r="S305" s="32" t="str">
        <f>'Oct 25 - Dec 5'!$M$18</f>
        <v>DO</v>
      </c>
      <c r="T305" s="32">
        <f>'Oct 25 - Dec 5'!$C$20</f>
        <v>658</v>
      </c>
      <c r="U305" s="32" t="str">
        <f>'Oct 25 - Dec 5'!$M$20</f>
        <v>DO</v>
      </c>
      <c r="V305" s="32">
        <f>'Oct 25 - Dec 5'!$C$22</f>
        <v>1105</v>
      </c>
      <c r="W305" s="34" t="str">
        <f>'Oct 25 - Dec 5'!$M$22</f>
        <v>7A</v>
      </c>
      <c r="BP305" s="31"/>
      <c r="BQ305" s="31"/>
      <c r="BR305" s="31"/>
      <c r="BS305" s="31"/>
      <c r="BT305" s="31"/>
      <c r="BU305" s="31"/>
      <c r="BV305" s="31"/>
      <c r="BW305" s="31"/>
      <c r="BX305" s="31"/>
      <c r="BY305" s="31"/>
    </row>
    <row r="306" spans="1:77" x14ac:dyDescent="0.35">
      <c r="A306" s="33">
        <f t="shared" si="7"/>
        <v>44139</v>
      </c>
      <c r="B306" s="32">
        <f>'Oct 25 - Dec 5'!$C$24</f>
        <v>0</v>
      </c>
      <c r="C306" s="32">
        <f>'Oct 25 - Dec 5'!$N$27</f>
        <v>0</v>
      </c>
      <c r="D306" s="32">
        <f>'Oct 25 - Dec 5'!$C$4</f>
        <v>761</v>
      </c>
      <c r="E306" s="32" t="str">
        <f>'Oct 25 - Dec 5'!$N$4</f>
        <v>7A</v>
      </c>
      <c r="F306" s="32">
        <f>'Oct 25 - Dec 5'!$C$6</f>
        <v>983</v>
      </c>
      <c r="G306" s="32" t="str">
        <f>'Oct 25 - Dec 5'!$N$6</f>
        <v>DO</v>
      </c>
      <c r="H306" s="32">
        <f>'Oct 25 - Dec 5'!$C$8</f>
        <v>1234</v>
      </c>
      <c r="I306" s="32" t="str">
        <f>'Oct 25 - Dec 5'!$N$8</f>
        <v>4P</v>
      </c>
      <c r="J306" s="32">
        <f>'Oct 25 - Dec 5'!$C$10</f>
        <v>1189</v>
      </c>
      <c r="K306" s="32" t="str">
        <f>'Oct 25 - Dec 5'!$N$10</f>
        <v>DO</v>
      </c>
      <c r="L306" s="32">
        <f>'Oct 25 - Dec 5'!$C$12</f>
        <v>1039</v>
      </c>
      <c r="M306" s="32" t="str">
        <f>'Oct 25 - Dec 5'!$N$12</f>
        <v>5A</v>
      </c>
      <c r="N306" s="32">
        <f>'Oct 25 - Dec 5'!$C$14</f>
        <v>647</v>
      </c>
      <c r="O306" s="32" t="str">
        <f>'Oct 25 - Dec 5'!$N$14</f>
        <v>DO</v>
      </c>
      <c r="P306" s="32">
        <f>'Oct 25 - Dec 5'!$C$16</f>
        <v>380</v>
      </c>
      <c r="Q306" s="32" t="str">
        <f>'Oct 25 - Dec 5'!$N$16</f>
        <v>5P</v>
      </c>
      <c r="R306" s="32">
        <f>'Oct 25 - Dec 5'!$C$18</f>
        <v>1241</v>
      </c>
      <c r="S306" s="32" t="str">
        <f>'Oct 25 - Dec 5'!$N$18</f>
        <v>DO</v>
      </c>
      <c r="T306" s="32">
        <f>'Oct 25 - Dec 5'!$C$20</f>
        <v>658</v>
      </c>
      <c r="U306" s="32" t="str">
        <f>'Oct 25 - Dec 5'!$N$20</f>
        <v>7A</v>
      </c>
      <c r="V306" s="32">
        <f>'Oct 25 - Dec 5'!$C$22</f>
        <v>1105</v>
      </c>
      <c r="W306" s="34" t="str">
        <f>'Oct 25 - Dec 5'!$N$22</f>
        <v>DO</v>
      </c>
      <c r="BP306" s="31"/>
      <c r="BQ306" s="31"/>
      <c r="BR306" s="31"/>
      <c r="BS306" s="31"/>
      <c r="BT306" s="31"/>
      <c r="BU306" s="31"/>
      <c r="BV306" s="31"/>
      <c r="BW306" s="31"/>
      <c r="BX306" s="31"/>
      <c r="BY306" s="31"/>
    </row>
    <row r="307" spans="1:77" x14ac:dyDescent="0.35">
      <c r="A307" s="33">
        <f t="shared" si="7"/>
        <v>44140</v>
      </c>
      <c r="B307" s="32">
        <f>'Oct 25 - Dec 5'!$C$24</f>
        <v>0</v>
      </c>
      <c r="C307" s="32">
        <f>'Oct 25 - Dec 5'!$O$27</f>
        <v>0</v>
      </c>
      <c r="D307" s="32">
        <f>'Oct 25 - Dec 5'!$C$4</f>
        <v>761</v>
      </c>
      <c r="E307" s="32" t="str">
        <f>'Oct 25 - Dec 5'!$O$4</f>
        <v>7A</v>
      </c>
      <c r="F307" s="32">
        <f>'Oct 25 - Dec 5'!$C$6</f>
        <v>983</v>
      </c>
      <c r="G307" s="32" t="str">
        <f>'Oct 25 - Dec 5'!$O$6</f>
        <v>DO</v>
      </c>
      <c r="H307" s="32">
        <f>'Oct 25 - Dec 5'!$C$8</f>
        <v>1234</v>
      </c>
      <c r="I307" s="32" t="str">
        <f>'Oct 25 - Dec 5'!$O$8</f>
        <v>4P</v>
      </c>
      <c r="J307" s="32">
        <f>'Oct 25 - Dec 5'!$C$10</f>
        <v>1189</v>
      </c>
      <c r="K307" s="32" t="str">
        <f>'Oct 25 - Dec 5'!$O$10</f>
        <v>DO</v>
      </c>
      <c r="L307" s="32">
        <f>'Oct 25 - Dec 5'!$C$12</f>
        <v>1039</v>
      </c>
      <c r="M307" s="32" t="str">
        <f>'Oct 25 - Dec 5'!$O$12</f>
        <v>5A</v>
      </c>
      <c r="N307" s="32">
        <f>'Oct 25 - Dec 5'!$C$14</f>
        <v>647</v>
      </c>
      <c r="O307" s="32" t="str">
        <f>'Oct 25 - Dec 5'!$O$14</f>
        <v>DO</v>
      </c>
      <c r="P307" s="32">
        <f>'Oct 25 - Dec 5'!$C$16</f>
        <v>380</v>
      </c>
      <c r="Q307" s="32" t="str">
        <f>'Oct 25 - Dec 5'!$O$16</f>
        <v>5P</v>
      </c>
      <c r="R307" s="32">
        <f>'Oct 25 - Dec 5'!$C$18</f>
        <v>1241</v>
      </c>
      <c r="S307" s="32" t="str">
        <f>'Oct 25 - Dec 5'!$O$18</f>
        <v>DO</v>
      </c>
      <c r="T307" s="32">
        <f>'Oct 25 - Dec 5'!$C$20</f>
        <v>658</v>
      </c>
      <c r="U307" s="32" t="str">
        <f>'Oct 25 - Dec 5'!$O$20</f>
        <v>AL</v>
      </c>
      <c r="V307" s="32">
        <f>'Oct 25 - Dec 5'!$C$22</f>
        <v>1105</v>
      </c>
      <c r="W307" s="34" t="str">
        <f>'Oct 25 - Dec 5'!$O$22</f>
        <v>DO</v>
      </c>
      <c r="BP307" s="31"/>
      <c r="BQ307" s="31"/>
      <c r="BR307" s="31"/>
      <c r="BS307" s="31"/>
      <c r="BT307" s="31"/>
      <c r="BU307" s="31"/>
      <c r="BV307" s="31"/>
      <c r="BW307" s="31"/>
      <c r="BX307" s="31"/>
      <c r="BY307" s="31"/>
    </row>
    <row r="308" spans="1:77" x14ac:dyDescent="0.35">
      <c r="A308" s="33">
        <f t="shared" si="7"/>
        <v>44141</v>
      </c>
      <c r="B308" s="32">
        <f>'Oct 25 - Dec 5'!$C$24</f>
        <v>0</v>
      </c>
      <c r="C308" s="32">
        <f>'Oct 25 - Dec 5'!$P$27</f>
        <v>0</v>
      </c>
      <c r="D308" s="32">
        <f>'Oct 25 - Dec 5'!$C$4</f>
        <v>761</v>
      </c>
      <c r="E308" s="32" t="str">
        <f>'Oct 25 - Dec 5'!$P$4</f>
        <v>DO</v>
      </c>
      <c r="F308" s="32">
        <f>'Oct 25 - Dec 5'!$C$6</f>
        <v>983</v>
      </c>
      <c r="G308" s="32" t="str">
        <f>'Oct 25 - Dec 5'!$P$6</f>
        <v>5P</v>
      </c>
      <c r="H308" s="32">
        <f>'Oct 25 - Dec 5'!$C$8</f>
        <v>1234</v>
      </c>
      <c r="I308" s="32" t="str">
        <f>'Oct 25 - Dec 5'!$P$8</f>
        <v>4P</v>
      </c>
      <c r="J308" s="32">
        <f>'Oct 25 - Dec 5'!$C$10</f>
        <v>1189</v>
      </c>
      <c r="K308" s="32" t="str">
        <f>'Oct 25 - Dec 5'!$P$10</f>
        <v>7A</v>
      </c>
      <c r="L308" s="32">
        <f>'Oct 25 - Dec 5'!$C$12</f>
        <v>1039</v>
      </c>
      <c r="M308" s="32" t="str">
        <f>'Oct 25 - Dec 5'!$P$12</f>
        <v>5A</v>
      </c>
      <c r="N308" s="32">
        <f>'Oct 25 - Dec 5'!$C$14</f>
        <v>647</v>
      </c>
      <c r="O308" s="32" t="str">
        <f>'Oct 25 - Dec 5'!$P$14</f>
        <v>4P</v>
      </c>
      <c r="P308" s="32">
        <f>'Oct 25 - Dec 5'!$C$16</f>
        <v>380</v>
      </c>
      <c r="Q308" s="32" t="str">
        <f>'Oct 25 - Dec 5'!$P$16</f>
        <v>5P</v>
      </c>
      <c r="R308" s="32">
        <f>'Oct 25 - Dec 5'!$C$18</f>
        <v>1241</v>
      </c>
      <c r="S308" s="32" t="str">
        <f>'Oct 25 - Dec 5'!$P$18</f>
        <v>4P</v>
      </c>
      <c r="T308" s="32">
        <f>'Oct 25 - Dec 5'!$C$20</f>
        <v>658</v>
      </c>
      <c r="U308" s="32" t="str">
        <f>'Oct 25 - Dec 5'!$P$20</f>
        <v>7A</v>
      </c>
      <c r="V308" s="32">
        <f>'Oct 25 - Dec 5'!$C$22</f>
        <v>1105</v>
      </c>
      <c r="W308" s="34" t="str">
        <f>'Oct 25 - Dec 5'!$P$22</f>
        <v>DO</v>
      </c>
      <c r="BP308" s="31"/>
      <c r="BQ308" s="31"/>
      <c r="BR308" s="31"/>
      <c r="BS308" s="31"/>
      <c r="BT308" s="31"/>
      <c r="BU308" s="31"/>
      <c r="BV308" s="31"/>
      <c r="BW308" s="31"/>
      <c r="BX308" s="31"/>
      <c r="BY308" s="31"/>
    </row>
    <row r="309" spans="1:77" x14ac:dyDescent="0.35">
      <c r="A309" s="33">
        <f t="shared" si="7"/>
        <v>44142</v>
      </c>
      <c r="B309" s="32">
        <f>'Oct 25 - Dec 5'!$C$24</f>
        <v>0</v>
      </c>
      <c r="C309" s="32">
        <f>'Oct 25 - Dec 5'!$Q$27</f>
        <v>0</v>
      </c>
      <c r="D309" s="32">
        <f>'Oct 25 - Dec 5'!$C$4</f>
        <v>761</v>
      </c>
      <c r="E309" s="32" t="str">
        <f>'Oct 25 - Dec 5'!$Q$4</f>
        <v>DO</v>
      </c>
      <c r="F309" s="32">
        <f>'Oct 25 - Dec 5'!$C$6</f>
        <v>983</v>
      </c>
      <c r="G309" s="32" t="str">
        <f>'Oct 25 - Dec 5'!$Q$6</f>
        <v>4P</v>
      </c>
      <c r="H309" s="32">
        <f>'Oct 25 - Dec 5'!$C$8</f>
        <v>1234</v>
      </c>
      <c r="I309" s="32" t="str">
        <f>'Oct 25 - Dec 5'!$Q$8</f>
        <v>DO</v>
      </c>
      <c r="J309" s="32">
        <f>'Oct 25 - Dec 5'!$C$10</f>
        <v>1189</v>
      </c>
      <c r="K309" s="32" t="str">
        <f>'Oct 25 - Dec 5'!$Q$10</f>
        <v>7A</v>
      </c>
      <c r="L309" s="32">
        <f>'Oct 25 - Dec 5'!$C$12</f>
        <v>1039</v>
      </c>
      <c r="M309" s="32" t="str">
        <f>'Oct 25 - Dec 5'!$Q$12</f>
        <v>DO</v>
      </c>
      <c r="N309" s="32">
        <f>'Oct 25 - Dec 5'!$C$14</f>
        <v>647</v>
      </c>
      <c r="O309" s="32" t="str">
        <f>'Oct 25 - Dec 5'!$Q$14</f>
        <v>4P</v>
      </c>
      <c r="P309" s="32">
        <f>'Oct 25 - Dec 5'!$C$16</f>
        <v>380</v>
      </c>
      <c r="Q309" s="32" t="str">
        <f>'Oct 25 - Dec 5'!$Q$16</f>
        <v>DO</v>
      </c>
      <c r="R309" s="32">
        <f>'Oct 25 - Dec 5'!$C$18</f>
        <v>1241</v>
      </c>
      <c r="S309" s="32" t="str">
        <f>'Oct 25 - Dec 5'!$Q$18</f>
        <v>4P</v>
      </c>
      <c r="T309" s="32">
        <f>'Oct 25 - Dec 5'!$C$20</f>
        <v>658</v>
      </c>
      <c r="U309" s="32" t="str">
        <f>'Oct 25 - Dec 5'!$Q$20</f>
        <v>7A</v>
      </c>
      <c r="V309" s="32">
        <f>'Oct 25 - Dec 5'!$C$22</f>
        <v>1105</v>
      </c>
      <c r="W309" s="34" t="str">
        <f>'Oct 25 - Dec 5'!$Q$22</f>
        <v>5A</v>
      </c>
      <c r="BP309" s="31"/>
      <c r="BQ309" s="31"/>
      <c r="BR309" s="31"/>
      <c r="BS309" s="31"/>
      <c r="BT309" s="31"/>
      <c r="BU309" s="31"/>
      <c r="BV309" s="31"/>
      <c r="BW309" s="31"/>
      <c r="BX309" s="31"/>
      <c r="BY309" s="31"/>
    </row>
    <row r="310" spans="1:77" x14ac:dyDescent="0.35">
      <c r="A310" s="33">
        <f t="shared" si="7"/>
        <v>44143</v>
      </c>
      <c r="B310" s="32">
        <f>'Oct 25 - Dec 5'!$C$24</f>
        <v>0</v>
      </c>
      <c r="C310" s="32">
        <f>'Oct 25 - Dec 5'!$R$27</f>
        <v>0</v>
      </c>
      <c r="D310" s="32">
        <f>'Oct 25 - Dec 5'!$C$4</f>
        <v>761</v>
      </c>
      <c r="E310" s="32" t="str">
        <f>'Oct 25 - Dec 5'!$R$4</f>
        <v>7A</v>
      </c>
      <c r="F310" s="32">
        <f>'Oct 25 - Dec 5'!$C$6</f>
        <v>983</v>
      </c>
      <c r="G310" s="32" t="str">
        <f>'Oct 25 - Dec 5'!$R$6</f>
        <v>3P</v>
      </c>
      <c r="H310" s="32">
        <f>'Oct 25 - Dec 5'!$C$8</f>
        <v>1234</v>
      </c>
      <c r="I310" s="32" t="str">
        <f>'Oct 25 - Dec 5'!$R$8</f>
        <v>DO</v>
      </c>
      <c r="J310" s="32">
        <f>'Oct 25 - Dec 5'!$C$10</f>
        <v>1189</v>
      </c>
      <c r="K310" s="32" t="str">
        <f>'Oct 25 - Dec 5'!$R$10</f>
        <v>7A</v>
      </c>
      <c r="L310" s="32">
        <f>'Oct 25 - Dec 5'!$C$12</f>
        <v>1039</v>
      </c>
      <c r="M310" s="32" t="str">
        <f>'Oct 25 - Dec 5'!$R$12</f>
        <v>DO</v>
      </c>
      <c r="N310" s="32">
        <f>'Oct 25 - Dec 5'!$C$14</f>
        <v>647</v>
      </c>
      <c r="O310" s="32" t="str">
        <f>'Oct 25 - Dec 5'!$R$14</f>
        <v>7A</v>
      </c>
      <c r="P310" s="32">
        <f>'Oct 25 - Dec 5'!$C$16</f>
        <v>380</v>
      </c>
      <c r="Q310" s="32" t="str">
        <f>'Oct 25 - Dec 5'!$R$16</f>
        <v>DO</v>
      </c>
      <c r="R310" s="32">
        <f>'Oct 25 - Dec 5'!$C$18</f>
        <v>1241</v>
      </c>
      <c r="S310" s="32" t="str">
        <f>'Oct 25 - Dec 5'!$R$18</f>
        <v>4P</v>
      </c>
      <c r="T310" s="32">
        <f>'Oct 25 - Dec 5'!$C$20</f>
        <v>658</v>
      </c>
      <c r="U310" s="32" t="str">
        <f>'Oct 25 - Dec 5'!$R$20</f>
        <v>DO</v>
      </c>
      <c r="V310" s="32">
        <f>'Oct 25 - Dec 5'!$C$22</f>
        <v>1105</v>
      </c>
      <c r="W310" s="34" t="str">
        <f>'Oct 25 - Dec 5'!$R$22</f>
        <v>5A</v>
      </c>
      <c r="BP310" s="31"/>
      <c r="BQ310" s="31"/>
      <c r="BR310" s="31"/>
      <c r="BS310" s="31"/>
      <c r="BT310" s="31"/>
      <c r="BU310" s="31"/>
      <c r="BV310" s="31"/>
      <c r="BW310" s="31"/>
      <c r="BX310" s="31"/>
      <c r="BY310" s="31"/>
    </row>
    <row r="311" spans="1:77" x14ac:dyDescent="0.35">
      <c r="A311" s="33">
        <f t="shared" si="7"/>
        <v>44144</v>
      </c>
      <c r="B311" s="32">
        <f>'Oct 25 - Dec 5'!$C$24</f>
        <v>0</v>
      </c>
      <c r="C311" s="32">
        <f>'Oct 25 - Dec 5'!$S$27</f>
        <v>0</v>
      </c>
      <c r="D311" s="32">
        <f>'Oct 25 - Dec 5'!$C$4</f>
        <v>761</v>
      </c>
      <c r="E311" s="32" t="str">
        <f>'Oct 25 - Dec 5'!$S$4</f>
        <v>7A</v>
      </c>
      <c r="F311" s="32">
        <f>'Oct 25 - Dec 5'!$C$6</f>
        <v>983</v>
      </c>
      <c r="G311" s="32" t="str">
        <f>'Oct 25 - Dec 5'!$S$6</f>
        <v>2P</v>
      </c>
      <c r="H311" s="32">
        <f>'Oct 25 - Dec 5'!$C$8</f>
        <v>1234</v>
      </c>
      <c r="I311" s="32" t="str">
        <f>'Oct 25 - Dec 5'!$S$8</f>
        <v>DO</v>
      </c>
      <c r="J311" s="32">
        <f>'Oct 25 - Dec 5'!$C$10</f>
        <v>1189</v>
      </c>
      <c r="K311" s="32" t="str">
        <f>'Oct 25 - Dec 5'!$S$10</f>
        <v>7A</v>
      </c>
      <c r="L311" s="32">
        <f>'Oct 25 - Dec 5'!$C$12</f>
        <v>1039</v>
      </c>
      <c r="M311" s="32" t="str">
        <f>'Oct 25 - Dec 5'!$S$12</f>
        <v>DO</v>
      </c>
      <c r="N311" s="32">
        <f>'Oct 25 - Dec 5'!$C$14</f>
        <v>647</v>
      </c>
      <c r="O311" s="32" t="str">
        <f>'Oct 25 - Dec 5'!$S$14</f>
        <v>7A</v>
      </c>
      <c r="P311" s="32">
        <f>'Oct 25 - Dec 5'!$C$16</f>
        <v>380</v>
      </c>
      <c r="Q311" s="32" t="str">
        <f>'Oct 25 - Dec 5'!$S$16</f>
        <v>DO</v>
      </c>
      <c r="R311" s="32">
        <f>'Oct 25 - Dec 5'!$C$18</f>
        <v>1241</v>
      </c>
      <c r="S311" s="32" t="str">
        <f>'Oct 25 - Dec 5'!$S$18</f>
        <v>4P</v>
      </c>
      <c r="T311" s="32">
        <f>'Oct 25 - Dec 5'!$C$20</f>
        <v>658</v>
      </c>
      <c r="U311" s="32" t="str">
        <f>'Oct 25 - Dec 5'!$S$20</f>
        <v>DO</v>
      </c>
      <c r="V311" s="32">
        <f>'Oct 25 - Dec 5'!$C$22</f>
        <v>1105</v>
      </c>
      <c r="W311" s="34" t="str">
        <f>'Oct 25 - Dec 5'!$S$22</f>
        <v>5A</v>
      </c>
      <c r="BP311" s="31"/>
      <c r="BQ311" s="31"/>
      <c r="BR311" s="31"/>
      <c r="BS311" s="31"/>
      <c r="BT311" s="31"/>
      <c r="BU311" s="31"/>
      <c r="BV311" s="31"/>
      <c r="BW311" s="31"/>
      <c r="BX311" s="31"/>
      <c r="BY311" s="31"/>
    </row>
    <row r="312" spans="1:77" x14ac:dyDescent="0.35">
      <c r="A312" s="33">
        <f t="shared" si="7"/>
        <v>44145</v>
      </c>
      <c r="B312" s="32">
        <f>'Oct 25 - Dec 5'!$C$24</f>
        <v>0</v>
      </c>
      <c r="C312" s="32">
        <f>'Oct 25 - Dec 5'!$T$27</f>
        <v>0</v>
      </c>
      <c r="D312" s="32">
        <f>'Oct 25 - Dec 5'!$C$4</f>
        <v>761</v>
      </c>
      <c r="E312" s="32" t="str">
        <f>'Oct 25 - Dec 5'!$T$4</f>
        <v>DO</v>
      </c>
      <c r="F312" s="32">
        <f>'Oct 25 - Dec 5'!$C$6</f>
        <v>983</v>
      </c>
      <c r="G312" s="32" t="str">
        <f>'Oct 25 - Dec 5'!$T$6</f>
        <v>DO</v>
      </c>
      <c r="H312" s="32">
        <f>'Oct 25 - Dec 5'!$C$8</f>
        <v>1234</v>
      </c>
      <c r="I312" s="32" t="str">
        <f>'Oct 25 - Dec 5'!$T$8</f>
        <v>4P</v>
      </c>
      <c r="J312" s="32">
        <f>'Oct 25 - Dec 5'!$C$10</f>
        <v>1189</v>
      </c>
      <c r="K312" s="32" t="str">
        <f>'Oct 25 - Dec 5'!$T$10</f>
        <v>DO</v>
      </c>
      <c r="L312" s="32">
        <f>'Oct 25 - Dec 5'!$C$12</f>
        <v>1039</v>
      </c>
      <c r="M312" s="32" t="str">
        <f>'Oct 25 - Dec 5'!$T$12</f>
        <v>5A</v>
      </c>
      <c r="N312" s="32">
        <f>'Oct 25 - Dec 5'!$C$14</f>
        <v>647</v>
      </c>
      <c r="O312" s="32" t="str">
        <f>'Oct 25 - Dec 5'!$T$14</f>
        <v>DO</v>
      </c>
      <c r="P312" s="32">
        <f>'Oct 25 - Dec 5'!$C$16</f>
        <v>380</v>
      </c>
      <c r="Q312" s="32" t="str">
        <f>'Oct 25 - Dec 5'!$T$16</f>
        <v>5P</v>
      </c>
      <c r="R312" s="32">
        <f>'Oct 25 - Dec 5'!$C$18</f>
        <v>1241</v>
      </c>
      <c r="S312" s="32" t="str">
        <f>'Oct 25 - Dec 5'!$T$18</f>
        <v>DO</v>
      </c>
      <c r="T312" s="32">
        <f>'Oct 25 - Dec 5'!$C$20</f>
        <v>658</v>
      </c>
      <c r="U312" s="32" t="str">
        <f>'Oct 25 - Dec 5'!$T$20</f>
        <v>7A</v>
      </c>
      <c r="V312" s="32">
        <f>'Oct 25 - Dec 5'!$C$22</f>
        <v>1105</v>
      </c>
      <c r="W312" s="34" t="str">
        <f>'Oct 25 - Dec 5'!$T$22</f>
        <v>DO</v>
      </c>
      <c r="BP312" s="31"/>
      <c r="BQ312" s="31"/>
      <c r="BR312" s="31"/>
      <c r="BS312" s="31"/>
      <c r="BT312" s="31"/>
      <c r="BU312" s="31"/>
      <c r="BV312" s="31"/>
      <c r="BW312" s="31"/>
      <c r="BX312" s="31"/>
      <c r="BY312" s="31"/>
    </row>
    <row r="313" spans="1:77" x14ac:dyDescent="0.35">
      <c r="A313" s="33">
        <f t="shared" si="7"/>
        <v>44146</v>
      </c>
      <c r="B313" s="32">
        <f>'Oct 25 - Dec 5'!$C$24</f>
        <v>0</v>
      </c>
      <c r="C313" s="32">
        <f>'Oct 25 - Dec 5'!$U$27</f>
        <v>0</v>
      </c>
      <c r="D313" s="32">
        <f>'Oct 25 - Dec 5'!$C$4</f>
        <v>761</v>
      </c>
      <c r="E313" s="32" t="str">
        <f>'Oct 25 - Dec 5'!$U$4</f>
        <v>DO</v>
      </c>
      <c r="F313" s="32">
        <f>'Oct 25 - Dec 5'!$C$6</f>
        <v>983</v>
      </c>
      <c r="G313" s="32" t="str">
        <f>'Oct 25 - Dec 5'!$U$6</f>
        <v>DO</v>
      </c>
      <c r="H313" s="32">
        <f>'Oct 25 - Dec 5'!$C$8</f>
        <v>1234</v>
      </c>
      <c r="I313" s="32" t="str">
        <f>'Oct 25 - Dec 5'!$U$8</f>
        <v>4P</v>
      </c>
      <c r="J313" s="32">
        <f>'Oct 25 - Dec 5'!$C$10</f>
        <v>1189</v>
      </c>
      <c r="K313" s="32" t="str">
        <f>'Oct 25 - Dec 5'!$U$10</f>
        <v>DO</v>
      </c>
      <c r="L313" s="32">
        <f>'Oct 25 - Dec 5'!$C$12</f>
        <v>1039</v>
      </c>
      <c r="M313" s="32" t="str">
        <f>'Oct 25 - Dec 5'!$U$12</f>
        <v>5A</v>
      </c>
      <c r="N313" s="32">
        <f>'Oct 25 - Dec 5'!$C$14</f>
        <v>647</v>
      </c>
      <c r="O313" s="32" t="str">
        <f>'Oct 25 - Dec 5'!$U$14</f>
        <v>DO</v>
      </c>
      <c r="P313" s="32">
        <f>'Oct 25 - Dec 5'!$C$16</f>
        <v>380</v>
      </c>
      <c r="Q313" s="32" t="str">
        <f>'Oct 25 - Dec 5'!$U$16</f>
        <v>5P</v>
      </c>
      <c r="R313" s="32">
        <f>'Oct 25 - Dec 5'!$C$18</f>
        <v>1241</v>
      </c>
      <c r="S313" s="32" t="str">
        <f>'Oct 25 - Dec 5'!$U$18</f>
        <v>DO</v>
      </c>
      <c r="T313" s="32">
        <f>'Oct 25 - Dec 5'!$C$20</f>
        <v>658</v>
      </c>
      <c r="U313" s="32" t="str">
        <f>'Oct 25 - Dec 5'!$U$20</f>
        <v>7A</v>
      </c>
      <c r="V313" s="32">
        <f>'Oct 25 - Dec 5'!$C$22</f>
        <v>1105</v>
      </c>
      <c r="W313" s="34" t="str">
        <f>'Oct 25 - Dec 5'!$U$22</f>
        <v>DO</v>
      </c>
      <c r="BP313" s="31"/>
      <c r="BQ313" s="31"/>
      <c r="BR313" s="31"/>
      <c r="BS313" s="31"/>
      <c r="BT313" s="31"/>
      <c r="BU313" s="31"/>
      <c r="BV313" s="31"/>
      <c r="BW313" s="31"/>
      <c r="BX313" s="31"/>
      <c r="BY313" s="31"/>
    </row>
    <row r="314" spans="1:77" x14ac:dyDescent="0.35">
      <c r="A314" s="33">
        <f t="shared" si="7"/>
        <v>44147</v>
      </c>
      <c r="B314" s="32">
        <f>'Oct 25 - Dec 5'!$C$24</f>
        <v>0</v>
      </c>
      <c r="C314" s="32">
        <f>'Oct 25 - Dec 5'!$V$27</f>
        <v>0</v>
      </c>
      <c r="D314" s="32">
        <f>'Oct 25 - Dec 5'!$C$4</f>
        <v>761</v>
      </c>
      <c r="E314" s="32" t="str">
        <f>'Oct 25 - Dec 5'!$V$4</f>
        <v>DO</v>
      </c>
      <c r="F314" s="32">
        <f>'Oct 25 - Dec 5'!$C$6</f>
        <v>983</v>
      </c>
      <c r="G314" s="32" t="str">
        <f>'Oct 25 - Dec 5'!$V$6</f>
        <v>DO</v>
      </c>
      <c r="H314" s="32">
        <f>'Oct 25 - Dec 5'!$C$8</f>
        <v>1234</v>
      </c>
      <c r="I314" s="32" t="str">
        <f>'Oct 25 - Dec 5'!$V$8</f>
        <v>4P</v>
      </c>
      <c r="J314" s="32">
        <f>'Oct 25 - Dec 5'!$C$10</f>
        <v>1189</v>
      </c>
      <c r="K314" s="32" t="str">
        <f>'Oct 25 - Dec 5'!$V$10</f>
        <v>DO</v>
      </c>
      <c r="L314" s="32">
        <f>'Oct 25 - Dec 5'!$C$12</f>
        <v>1039</v>
      </c>
      <c r="M314" s="32" t="str">
        <f>'Oct 25 - Dec 5'!$V$12</f>
        <v>5A</v>
      </c>
      <c r="N314" s="32">
        <f>'Oct 25 - Dec 5'!$C$14</f>
        <v>647</v>
      </c>
      <c r="O314" s="32" t="str">
        <f>'Oct 25 - Dec 5'!$V$14</f>
        <v>DO</v>
      </c>
      <c r="P314" s="32">
        <f>'Oct 25 - Dec 5'!$C$16</f>
        <v>380</v>
      </c>
      <c r="Q314" s="32" t="str">
        <f>'Oct 25 - Dec 5'!$V$16</f>
        <v>5P</v>
      </c>
      <c r="R314" s="32">
        <f>'Oct 25 - Dec 5'!$C$18</f>
        <v>1241</v>
      </c>
      <c r="S314" s="32" t="str">
        <f>'Oct 25 - Dec 5'!$V$18</f>
        <v>DO</v>
      </c>
      <c r="T314" s="32">
        <f>'Oct 25 - Dec 5'!$C$20</f>
        <v>658</v>
      </c>
      <c r="U314" s="32" t="str">
        <f>'Oct 25 - Dec 5'!$V$20</f>
        <v>AL</v>
      </c>
      <c r="V314" s="32">
        <f>'Oct 25 - Dec 5'!$C$22</f>
        <v>1105</v>
      </c>
      <c r="W314" s="34" t="str">
        <f>'Oct 25 - Dec 5'!$V$22</f>
        <v>7A</v>
      </c>
      <c r="BP314" s="31"/>
      <c r="BQ314" s="31"/>
      <c r="BR314" s="31"/>
      <c r="BS314" s="31"/>
      <c r="BT314" s="31"/>
      <c r="BU314" s="31"/>
      <c r="BV314" s="31"/>
      <c r="BW314" s="31"/>
      <c r="BX314" s="31"/>
      <c r="BY314" s="31"/>
    </row>
    <row r="315" spans="1:77" x14ac:dyDescent="0.35">
      <c r="A315" s="33">
        <f t="shared" si="7"/>
        <v>44148</v>
      </c>
      <c r="B315" s="32">
        <f>'Oct 25 - Dec 5'!$C$24</f>
        <v>0</v>
      </c>
      <c r="C315" s="32">
        <f>'Oct 25 - Dec 5'!$W$27</f>
        <v>0</v>
      </c>
      <c r="D315" s="32">
        <f>'Oct 25 - Dec 5'!$C$4</f>
        <v>761</v>
      </c>
      <c r="E315" s="32" t="str">
        <f>'Oct 25 - Dec 5'!$W$4</f>
        <v>4P</v>
      </c>
      <c r="F315" s="32">
        <f>'Oct 25 - Dec 5'!$C$6</f>
        <v>983</v>
      </c>
      <c r="G315" s="32" t="str">
        <f>'Oct 25 - Dec 5'!$W$6</f>
        <v>8A</v>
      </c>
      <c r="H315" s="32">
        <f>'Oct 25 - Dec 5'!$C$8</f>
        <v>1234</v>
      </c>
      <c r="I315" s="32" t="str">
        <f>'Oct 25 - Dec 5'!$W$8</f>
        <v>4P</v>
      </c>
      <c r="J315" s="32">
        <f>'Oct 25 - Dec 5'!$C$10</f>
        <v>1189</v>
      </c>
      <c r="K315" s="32" t="str">
        <f>'Oct 25 - Dec 5'!$W$10</f>
        <v>7A</v>
      </c>
      <c r="L315" s="32">
        <f>'Oct 25 - Dec 5'!$C$12</f>
        <v>1039</v>
      </c>
      <c r="M315" s="32" t="str">
        <f>'Oct 25 - Dec 5'!$W$12</f>
        <v>5A</v>
      </c>
      <c r="N315" s="32">
        <f>'Oct 25 - Dec 5'!$C$14</f>
        <v>647</v>
      </c>
      <c r="O315" s="32" t="str">
        <f>'Oct 25 - Dec 5'!$W$14</f>
        <v>7A</v>
      </c>
      <c r="P315" s="32">
        <f>'Oct 25 - Dec 5'!$C$16</f>
        <v>380</v>
      </c>
      <c r="Q315" s="32" t="str">
        <f>'Oct 25 - Dec 5'!$W$16</f>
        <v>5P</v>
      </c>
      <c r="R315" s="32">
        <f>'Oct 25 - Dec 5'!$C$18</f>
        <v>1241</v>
      </c>
      <c r="S315" s="32" t="str">
        <f>'Oct 25 - Dec 5'!$W$18</f>
        <v>4P</v>
      </c>
      <c r="T315" s="32">
        <f>'Oct 25 - Dec 5'!$C$20</f>
        <v>658</v>
      </c>
      <c r="U315" s="32" t="str">
        <f>'Oct 25 - Dec 5'!$W$20</f>
        <v>7A</v>
      </c>
      <c r="V315" s="32">
        <f>'Oct 25 - Dec 5'!$C$22</f>
        <v>1105</v>
      </c>
      <c r="W315" s="34" t="str">
        <f>'Oct 25 - Dec 5'!$W$22</f>
        <v>DO</v>
      </c>
      <c r="BP315" s="31"/>
      <c r="BQ315" s="31"/>
      <c r="BR315" s="31"/>
      <c r="BS315" s="31"/>
      <c r="BT315" s="31"/>
      <c r="BU315" s="31"/>
      <c r="BV315" s="31"/>
      <c r="BW315" s="31"/>
      <c r="BX315" s="31"/>
      <c r="BY315" s="31"/>
    </row>
    <row r="316" spans="1:77" x14ac:dyDescent="0.35">
      <c r="A316" s="33">
        <f t="shared" si="7"/>
        <v>44149</v>
      </c>
      <c r="B316" s="32">
        <f>'Oct 25 - Dec 5'!$C$24</f>
        <v>0</v>
      </c>
      <c r="C316" s="32">
        <f>'Oct 25 - Dec 5'!$X$27</f>
        <v>0</v>
      </c>
      <c r="D316" s="32">
        <f>'Oct 25 - Dec 5'!$C$4</f>
        <v>761</v>
      </c>
      <c r="E316" s="32" t="str">
        <f>'Oct 25 - Dec 5'!$X$4</f>
        <v>4P</v>
      </c>
      <c r="F316" s="32">
        <f>'Oct 25 - Dec 5'!$C$6</f>
        <v>983</v>
      </c>
      <c r="G316" s="32" t="str">
        <f>'Oct 25 - Dec 5'!$X$6</f>
        <v>5P</v>
      </c>
      <c r="H316" s="32">
        <f>'Oct 25 - Dec 5'!$C$8</f>
        <v>1234</v>
      </c>
      <c r="I316" s="32" t="str">
        <f>'Oct 25 - Dec 5'!$X$8</f>
        <v>DO</v>
      </c>
      <c r="J316" s="32">
        <f>'Oct 25 - Dec 5'!$C$10</f>
        <v>1189</v>
      </c>
      <c r="K316" s="32" t="str">
        <f>'Oct 25 - Dec 5'!$X$10</f>
        <v>7A</v>
      </c>
      <c r="L316" s="32">
        <f>'Oct 25 - Dec 5'!$C$12</f>
        <v>1039</v>
      </c>
      <c r="M316" s="32" t="str">
        <f>'Oct 25 - Dec 5'!$X$12</f>
        <v>DO</v>
      </c>
      <c r="N316" s="32">
        <f>'Oct 25 - Dec 5'!$C$14</f>
        <v>647</v>
      </c>
      <c r="O316" s="32" t="str">
        <f>'Oct 25 - Dec 5'!$X$14</f>
        <v>7A</v>
      </c>
      <c r="P316" s="32">
        <f>'Oct 25 - Dec 5'!$C$16</f>
        <v>380</v>
      </c>
      <c r="Q316" s="32" t="str">
        <f>'Oct 25 - Dec 5'!$X$16</f>
        <v>DO</v>
      </c>
      <c r="R316" s="32">
        <f>'Oct 25 - Dec 5'!$C$18</f>
        <v>1241</v>
      </c>
      <c r="S316" s="32" t="str">
        <f>'Oct 25 - Dec 5'!$X$18</f>
        <v>4P</v>
      </c>
      <c r="T316" s="32">
        <f>'Oct 25 - Dec 5'!$C$20</f>
        <v>658</v>
      </c>
      <c r="U316" s="32" t="str">
        <f>'Oct 25 - Dec 5'!$X$20</f>
        <v>DO</v>
      </c>
      <c r="V316" s="32">
        <f>'Oct 25 - Dec 5'!$C$22</f>
        <v>1105</v>
      </c>
      <c r="W316" s="34" t="str">
        <f>'Oct 25 - Dec 5'!$X$22</f>
        <v>5A</v>
      </c>
      <c r="BP316" s="31"/>
      <c r="BQ316" s="31"/>
      <c r="BR316" s="31"/>
      <c r="BS316" s="31"/>
      <c r="BT316" s="31"/>
      <c r="BU316" s="31"/>
      <c r="BV316" s="31"/>
      <c r="BW316" s="31"/>
      <c r="BX316" s="31"/>
      <c r="BY316" s="31"/>
    </row>
    <row r="317" spans="1:77" x14ac:dyDescent="0.35">
      <c r="A317" s="33">
        <f t="shared" si="7"/>
        <v>44150</v>
      </c>
      <c r="B317" s="32">
        <f>'Oct 25 - Dec 5'!$C$24</f>
        <v>0</v>
      </c>
      <c r="C317" s="32">
        <f>'Oct 25 - Dec 5'!$Y$27</f>
        <v>0</v>
      </c>
      <c r="D317" s="32">
        <f>'Oct 25 - Dec 5'!$C$4</f>
        <v>761</v>
      </c>
      <c r="E317" s="32" t="str">
        <f>'Oct 25 - Dec 5'!$Y$4</f>
        <v>DO</v>
      </c>
      <c r="F317" s="32">
        <f>'Oct 25 - Dec 5'!$C$6</f>
        <v>983</v>
      </c>
      <c r="G317" s="32" t="str">
        <f>'Oct 25 - Dec 5'!$Y$6</f>
        <v>5P</v>
      </c>
      <c r="H317" s="32">
        <f>'Oct 25 - Dec 5'!$C$8</f>
        <v>1234</v>
      </c>
      <c r="I317" s="32" t="str">
        <f>'Oct 25 - Dec 5'!$Y$8</f>
        <v>DO</v>
      </c>
      <c r="J317" s="32">
        <f>'Oct 25 - Dec 5'!$C$10</f>
        <v>1189</v>
      </c>
      <c r="K317" s="32" t="str">
        <f>'Oct 25 - Dec 5'!$Y$10</f>
        <v>7A</v>
      </c>
      <c r="L317" s="32">
        <f>'Oct 25 - Dec 5'!$C$12</f>
        <v>1039</v>
      </c>
      <c r="M317" s="32" t="str">
        <f>'Oct 25 - Dec 5'!$Y$12</f>
        <v>DO</v>
      </c>
      <c r="N317" s="32">
        <f>'Oct 25 - Dec 5'!$C$14</f>
        <v>647</v>
      </c>
      <c r="O317" s="32" t="str">
        <f>'Oct 25 - Dec 5'!$Y$14</f>
        <v>7A</v>
      </c>
      <c r="P317" s="32">
        <f>'Oct 25 - Dec 5'!$C$16</f>
        <v>380</v>
      </c>
      <c r="Q317" s="32" t="str">
        <f>'Oct 25 - Dec 5'!$Y$16</f>
        <v>DO</v>
      </c>
      <c r="R317" s="32">
        <f>'Oct 25 - Dec 5'!$C$18</f>
        <v>1241</v>
      </c>
      <c r="S317" s="32" t="str">
        <f>'Oct 25 - Dec 5'!$Y$18</f>
        <v>4P</v>
      </c>
      <c r="T317" s="32">
        <f>'Oct 25 - Dec 5'!$C$20</f>
        <v>658</v>
      </c>
      <c r="U317" s="32" t="str">
        <f>'Oct 25 - Dec 5'!$Y$20</f>
        <v>DO</v>
      </c>
      <c r="V317" s="32">
        <f>'Oct 25 - Dec 5'!$C$22</f>
        <v>1105</v>
      </c>
      <c r="W317" s="34" t="str">
        <f>'Oct 25 - Dec 5'!$Y$22</f>
        <v>5A</v>
      </c>
      <c r="BP317" s="31"/>
      <c r="BQ317" s="31"/>
      <c r="BR317" s="31"/>
      <c r="BS317" s="31"/>
      <c r="BT317" s="31"/>
      <c r="BU317" s="31"/>
      <c r="BV317" s="31"/>
      <c r="BW317" s="31"/>
      <c r="BX317" s="31"/>
      <c r="BY317" s="31"/>
    </row>
    <row r="318" spans="1:77" x14ac:dyDescent="0.35">
      <c r="A318" s="33">
        <f t="shared" si="7"/>
        <v>44151</v>
      </c>
      <c r="B318" s="32">
        <f>'Oct 25 - Dec 5'!$C$24</f>
        <v>0</v>
      </c>
      <c r="C318" s="32">
        <f>'Oct 25 - Dec 5'!$Z$27</f>
        <v>0</v>
      </c>
      <c r="D318" s="32">
        <f>'Oct 25 - Dec 5'!$C$4</f>
        <v>761</v>
      </c>
      <c r="E318" s="32" t="str">
        <f>'Oct 25 - Dec 5'!$Z$4</f>
        <v>DO</v>
      </c>
      <c r="F318" s="32">
        <f>'Oct 25 - Dec 5'!$C$6</f>
        <v>983</v>
      </c>
      <c r="G318" s="32" t="str">
        <f>'Oct 25 - Dec 5'!$Z$6</f>
        <v>5P</v>
      </c>
      <c r="H318" s="32">
        <f>'Oct 25 - Dec 5'!$C$8</f>
        <v>1234</v>
      </c>
      <c r="I318" s="32" t="str">
        <f>'Oct 25 - Dec 5'!$Z$8</f>
        <v>DO</v>
      </c>
      <c r="J318" s="32">
        <f>'Oct 25 - Dec 5'!$C$10</f>
        <v>1189</v>
      </c>
      <c r="K318" s="32" t="str">
        <f>'Oct 25 - Dec 5'!$Z$10</f>
        <v>7A</v>
      </c>
      <c r="L318" s="32">
        <f>'Oct 25 - Dec 5'!$C$12</f>
        <v>1039</v>
      </c>
      <c r="M318" s="32" t="str">
        <f>'Oct 25 - Dec 5'!$Z$12</f>
        <v>DO</v>
      </c>
      <c r="N318" s="32">
        <f>'Oct 25 - Dec 5'!$C$14</f>
        <v>647</v>
      </c>
      <c r="O318" s="32" t="str">
        <f>'Oct 25 - Dec 5'!$Z$14</f>
        <v>7A</v>
      </c>
      <c r="P318" s="32">
        <f>'Oct 25 - Dec 5'!$C$16</f>
        <v>380</v>
      </c>
      <c r="Q318" s="32" t="str">
        <f>'Oct 25 - Dec 5'!$Z$16</f>
        <v>DO</v>
      </c>
      <c r="R318" s="32">
        <f>'Oct 25 - Dec 5'!$C$18</f>
        <v>1241</v>
      </c>
      <c r="S318" s="32" t="str">
        <f>'Oct 25 - Dec 5'!$Z$18</f>
        <v>4P</v>
      </c>
      <c r="T318" s="32">
        <f>'Oct 25 - Dec 5'!$C$20</f>
        <v>658</v>
      </c>
      <c r="U318" s="32" t="str">
        <f>'Oct 25 - Dec 5'!$Z$20</f>
        <v>DO</v>
      </c>
      <c r="V318" s="32">
        <f>'Oct 25 - Dec 5'!$C$22</f>
        <v>1105</v>
      </c>
      <c r="W318" s="34" t="str">
        <f>'Oct 25 - Dec 5'!$Z$22</f>
        <v>5A</v>
      </c>
      <c r="BP318" s="31"/>
      <c r="BQ318" s="31"/>
      <c r="BR318" s="31"/>
      <c r="BS318" s="31"/>
      <c r="BT318" s="31"/>
      <c r="BU318" s="31"/>
      <c r="BV318" s="31"/>
      <c r="BW318" s="31"/>
      <c r="BX318" s="31"/>
      <c r="BY318" s="31"/>
    </row>
    <row r="319" spans="1:77" x14ac:dyDescent="0.35">
      <c r="A319" s="33">
        <f t="shared" si="7"/>
        <v>44152</v>
      </c>
      <c r="B319" s="32">
        <f>'Oct 25 - Dec 5'!$C$24</f>
        <v>0</v>
      </c>
      <c r="C319" s="32">
        <f>'Oct 25 - Dec 5'!$AA$27</f>
        <v>0</v>
      </c>
      <c r="D319" s="32">
        <f>'Oct 25 - Dec 5'!$C$4</f>
        <v>761</v>
      </c>
      <c r="E319" s="32" t="str">
        <f>'Oct 25 - Dec 5'!$AA$4</f>
        <v>DO</v>
      </c>
      <c r="F319" s="32">
        <f>'Oct 25 - Dec 5'!$C$6</f>
        <v>983</v>
      </c>
      <c r="G319" s="32" t="str">
        <f>'Oct 25 - Dec 5'!$AA$6</f>
        <v>DO</v>
      </c>
      <c r="H319" s="32">
        <f>'Oct 25 - Dec 5'!$C$8</f>
        <v>1234</v>
      </c>
      <c r="I319" s="32" t="str">
        <f>'Oct 25 - Dec 5'!$AA$8</f>
        <v>4P</v>
      </c>
      <c r="J319" s="32">
        <f>'Oct 25 - Dec 5'!$C$10</f>
        <v>1189</v>
      </c>
      <c r="K319" s="32" t="str">
        <f>'Oct 25 - Dec 5'!$AA$10</f>
        <v>DO</v>
      </c>
      <c r="L319" s="32">
        <f>'Oct 25 - Dec 5'!$C$12</f>
        <v>1039</v>
      </c>
      <c r="M319" s="32" t="str">
        <f>'Oct 25 - Dec 5'!$AA$12</f>
        <v>5A</v>
      </c>
      <c r="N319" s="32">
        <f>'Oct 25 - Dec 5'!$C$14</f>
        <v>647</v>
      </c>
      <c r="O319" s="32" t="str">
        <f>'Oct 25 - Dec 5'!$AA$14</f>
        <v>DO</v>
      </c>
      <c r="P319" s="32">
        <f>'Oct 25 - Dec 5'!$C$16</f>
        <v>380</v>
      </c>
      <c r="Q319" s="32" t="str">
        <f>'Oct 25 - Dec 5'!$AA$16</f>
        <v>5P</v>
      </c>
      <c r="R319" s="32">
        <f>'Oct 25 - Dec 5'!$C$18</f>
        <v>1241</v>
      </c>
      <c r="S319" s="32" t="str">
        <f>'Oct 25 - Dec 5'!$AA$18</f>
        <v>DO</v>
      </c>
      <c r="T319" s="32">
        <f>'Oct 25 - Dec 5'!$C$20</f>
        <v>658</v>
      </c>
      <c r="U319" s="32" t="str">
        <f>'Oct 25 - Dec 5'!$AA$20</f>
        <v>7A</v>
      </c>
      <c r="V319" s="32">
        <f>'Oct 25 - Dec 5'!$C$22</f>
        <v>1105</v>
      </c>
      <c r="W319" s="34" t="str">
        <f>'Oct 25 - Dec 5'!$AA$22</f>
        <v>DO</v>
      </c>
      <c r="BP319" s="31"/>
      <c r="BQ319" s="31"/>
      <c r="BR319" s="31"/>
      <c r="BS319" s="31"/>
      <c r="BT319" s="31"/>
      <c r="BU319" s="31"/>
      <c r="BV319" s="31"/>
      <c r="BW319" s="31"/>
      <c r="BX319" s="31"/>
      <c r="BY319" s="31"/>
    </row>
    <row r="320" spans="1:77" x14ac:dyDescent="0.35">
      <c r="A320" s="33">
        <f t="shared" si="7"/>
        <v>44153</v>
      </c>
      <c r="B320" s="32">
        <f>'Oct 25 - Dec 5'!$C$24</f>
        <v>0</v>
      </c>
      <c r="C320" s="32">
        <f>'Oct 25 - Dec 5'!$AB$27</f>
        <v>0</v>
      </c>
      <c r="D320" s="32">
        <f>'Oct 25 - Dec 5'!$C$4</f>
        <v>761</v>
      </c>
      <c r="E320" s="32" t="str">
        <f>'Oct 25 - Dec 5'!$AB$4</f>
        <v>4P</v>
      </c>
      <c r="F320" s="32">
        <f>'Oct 25 - Dec 5'!$C$6</f>
        <v>983</v>
      </c>
      <c r="G320" s="32" t="str">
        <f>'Oct 25 - Dec 5'!$AB$6</f>
        <v>DO</v>
      </c>
      <c r="H320" s="32">
        <f>'Oct 25 - Dec 5'!$C$8</f>
        <v>1234</v>
      </c>
      <c r="I320" s="32" t="str">
        <f>'Oct 25 - Dec 5'!$AB$8</f>
        <v>4P</v>
      </c>
      <c r="J320" s="32">
        <f>'Oct 25 - Dec 5'!$C$10</f>
        <v>1189</v>
      </c>
      <c r="K320" s="32" t="str">
        <f>'Oct 25 - Dec 5'!$AB$10</f>
        <v>DO</v>
      </c>
      <c r="L320" s="32">
        <f>'Oct 25 - Dec 5'!$C$12</f>
        <v>1039</v>
      </c>
      <c r="M320" s="32" t="str">
        <f>'Oct 25 - Dec 5'!$AB$12</f>
        <v>5A</v>
      </c>
      <c r="N320" s="32">
        <f>'Oct 25 - Dec 5'!$C$14</f>
        <v>647</v>
      </c>
      <c r="O320" s="32" t="str">
        <f>'Oct 25 - Dec 5'!$AB$14</f>
        <v>DO</v>
      </c>
      <c r="P320" s="32">
        <f>'Oct 25 - Dec 5'!$C$16</f>
        <v>380</v>
      </c>
      <c r="Q320" s="32" t="str">
        <f>'Oct 25 - Dec 5'!$AB$16</f>
        <v>5P</v>
      </c>
      <c r="R320" s="32">
        <f>'Oct 25 - Dec 5'!$C$18</f>
        <v>1241</v>
      </c>
      <c r="S320" s="32" t="str">
        <f>'Oct 25 - Dec 5'!$AB$18</f>
        <v>DO</v>
      </c>
      <c r="T320" s="32">
        <f>'Oct 25 - Dec 5'!$C$20</f>
        <v>658</v>
      </c>
      <c r="U320" s="32" t="str">
        <f>'Oct 25 - Dec 5'!$AB$20</f>
        <v>7A</v>
      </c>
      <c r="V320" s="32">
        <f>'Oct 25 - Dec 5'!$C$22</f>
        <v>1105</v>
      </c>
      <c r="W320" s="34" t="str">
        <f>'Oct 25 - Dec 5'!$AB$22</f>
        <v>DO</v>
      </c>
      <c r="BP320" s="31"/>
      <c r="BQ320" s="31"/>
      <c r="BR320" s="31"/>
      <c r="BS320" s="31"/>
      <c r="BT320" s="31"/>
      <c r="BU320" s="31"/>
      <c r="BV320" s="31"/>
      <c r="BW320" s="31"/>
      <c r="BX320" s="31"/>
      <c r="BY320" s="31"/>
    </row>
    <row r="321" spans="1:77" x14ac:dyDescent="0.35">
      <c r="A321" s="33">
        <f t="shared" si="7"/>
        <v>44154</v>
      </c>
      <c r="B321" s="32">
        <f>'Oct 25 - Dec 5'!$C$24</f>
        <v>0</v>
      </c>
      <c r="C321" s="32">
        <f>'Oct 25 - Dec 5'!$AC$27</f>
        <v>0</v>
      </c>
      <c r="D321" s="32">
        <f>'Oct 25 - Dec 5'!$C$4</f>
        <v>761</v>
      </c>
      <c r="E321" s="32" t="str">
        <f>'Oct 25 - Dec 5'!$AC$4</f>
        <v>4P</v>
      </c>
      <c r="F321" s="32">
        <f>'Oct 25 - Dec 5'!$C$6</f>
        <v>983</v>
      </c>
      <c r="G321" s="32" t="str">
        <f>'Oct 25 - Dec 5'!$AC$6</f>
        <v>DO</v>
      </c>
      <c r="H321" s="32">
        <f>'Oct 25 - Dec 5'!$C$8</f>
        <v>1234</v>
      </c>
      <c r="I321" s="32" t="str">
        <f>'Oct 25 - Dec 5'!$AC$8</f>
        <v>4P</v>
      </c>
      <c r="J321" s="32">
        <f>'Oct 25 - Dec 5'!$C$10</f>
        <v>1189</v>
      </c>
      <c r="K321" s="32" t="str">
        <f>'Oct 25 - Dec 5'!$AC$10</f>
        <v>DO</v>
      </c>
      <c r="L321" s="32">
        <f>'Oct 25 - Dec 5'!$C$12</f>
        <v>1039</v>
      </c>
      <c r="M321" s="32" t="str">
        <f>'Oct 25 - Dec 5'!$AC$12</f>
        <v>5A</v>
      </c>
      <c r="N321" s="32">
        <f>'Oct 25 - Dec 5'!$C$14</f>
        <v>647</v>
      </c>
      <c r="O321" s="32" t="str">
        <f>'Oct 25 - Dec 5'!$AC$14</f>
        <v>DO</v>
      </c>
      <c r="P321" s="32">
        <f>'Oct 25 - Dec 5'!$C$16</f>
        <v>380</v>
      </c>
      <c r="Q321" s="32" t="str">
        <f>'Oct 25 - Dec 5'!$AC$16</f>
        <v>5P</v>
      </c>
      <c r="R321" s="32">
        <f>'Oct 25 - Dec 5'!$C$18</f>
        <v>1241</v>
      </c>
      <c r="S321" s="32" t="str">
        <f>'Oct 25 - Dec 5'!$AC$18</f>
        <v>DO</v>
      </c>
      <c r="T321" s="32">
        <f>'Oct 25 - Dec 5'!$C$20</f>
        <v>658</v>
      </c>
      <c r="U321" s="32" t="str">
        <f>'Oct 25 - Dec 5'!$AC$20</f>
        <v>7A</v>
      </c>
      <c r="V321" s="32">
        <f>'Oct 25 - Dec 5'!$C$22</f>
        <v>1105</v>
      </c>
      <c r="W321" s="34" t="str">
        <f>'Oct 25 - Dec 5'!$AC$22</f>
        <v>DO</v>
      </c>
      <c r="BP321" s="31"/>
      <c r="BQ321" s="31"/>
      <c r="BR321" s="31"/>
      <c r="BS321" s="31"/>
      <c r="BT321" s="31"/>
      <c r="BU321" s="31"/>
      <c r="BV321" s="31"/>
      <c r="BW321" s="31"/>
      <c r="BX321" s="31"/>
      <c r="BY321" s="31"/>
    </row>
    <row r="322" spans="1:77" x14ac:dyDescent="0.35">
      <c r="A322" s="33">
        <f t="shared" si="7"/>
        <v>44155</v>
      </c>
      <c r="B322" s="32">
        <f>'Oct 25 - Dec 5'!$C$24</f>
        <v>0</v>
      </c>
      <c r="C322" s="32">
        <f>'Oct 25 - Dec 5'!$AD$27</f>
        <v>0</v>
      </c>
      <c r="D322" s="32">
        <f>'Oct 25 - Dec 5'!$C$4</f>
        <v>761</v>
      </c>
      <c r="E322" s="32" t="str">
        <f>'Oct 25 - Dec 5'!$AD$4</f>
        <v>4P</v>
      </c>
      <c r="F322" s="32">
        <f>'Oct 25 - Dec 5'!$C$6</f>
        <v>983</v>
      </c>
      <c r="G322" s="32" t="str">
        <f>'Oct 25 - Dec 5'!$AD$6</f>
        <v>5P</v>
      </c>
      <c r="H322" s="32">
        <f>'Oct 25 - Dec 5'!$C$8</f>
        <v>1234</v>
      </c>
      <c r="I322" s="32" t="str">
        <f>'Oct 25 - Dec 5'!$AD$8</f>
        <v>4P</v>
      </c>
      <c r="J322" s="32">
        <f>'Oct 25 - Dec 5'!$C$10</f>
        <v>1189</v>
      </c>
      <c r="K322" s="32" t="str">
        <f>'Oct 25 - Dec 5'!$AD$10</f>
        <v>7A</v>
      </c>
      <c r="L322" s="32">
        <f>'Oct 25 - Dec 5'!$C$12</f>
        <v>1039</v>
      </c>
      <c r="M322" s="32" t="str">
        <f>'Oct 25 - Dec 5'!$AD$12</f>
        <v>5A</v>
      </c>
      <c r="N322" s="32">
        <f>'Oct 25 - Dec 5'!$C$14</f>
        <v>647</v>
      </c>
      <c r="O322" s="32" t="str">
        <f>'Oct 25 - Dec 5'!$AD$14</f>
        <v>7A</v>
      </c>
      <c r="P322" s="32">
        <f>'Oct 25 - Dec 5'!$C$16</f>
        <v>380</v>
      </c>
      <c r="Q322" s="32" t="str">
        <f>'Oct 25 - Dec 5'!$AD$16</f>
        <v>5P</v>
      </c>
      <c r="R322" s="32">
        <f>'Oct 25 - Dec 5'!$C$18</f>
        <v>1241</v>
      </c>
      <c r="S322" s="32" t="str">
        <f>'Oct 25 - Dec 5'!$AD$18</f>
        <v>4P</v>
      </c>
      <c r="T322" s="32">
        <f>'Oct 25 - Dec 5'!$C$20</f>
        <v>658</v>
      </c>
      <c r="U322" s="32" t="str">
        <f>'Oct 25 - Dec 5'!$AD$20</f>
        <v>7A</v>
      </c>
      <c r="V322" s="32">
        <f>'Oct 25 - Dec 5'!$C$22</f>
        <v>1105</v>
      </c>
      <c r="W322" s="34" t="str">
        <f>'Oct 25 - Dec 5'!$AD$22</f>
        <v>5A</v>
      </c>
      <c r="BP322" s="31"/>
      <c r="BQ322" s="31"/>
      <c r="BR322" s="31"/>
      <c r="BS322" s="31"/>
      <c r="BT322" s="31"/>
      <c r="BU322" s="31"/>
      <c r="BV322" s="31"/>
      <c r="BW322" s="31"/>
      <c r="BX322" s="31"/>
      <c r="BY322" s="31"/>
    </row>
    <row r="323" spans="1:77" x14ac:dyDescent="0.35">
      <c r="A323" s="33">
        <f t="shared" si="7"/>
        <v>44156</v>
      </c>
      <c r="B323" s="32">
        <f>'Oct 25 - Dec 5'!$C$24</f>
        <v>0</v>
      </c>
      <c r="C323" s="32">
        <f>'Oct 25 - Dec 5'!$AE$27</f>
        <v>0</v>
      </c>
      <c r="D323" s="32">
        <f>'Oct 25 - Dec 5'!$C$4</f>
        <v>761</v>
      </c>
      <c r="E323" s="32" t="str">
        <f>'Oct 25 - Dec 5'!$AE$4</f>
        <v>4P</v>
      </c>
      <c r="F323" s="32">
        <f>'Oct 25 - Dec 5'!$C$6</f>
        <v>983</v>
      </c>
      <c r="G323" s="32" t="str">
        <f>'Oct 25 - Dec 5'!$AE$6</f>
        <v>5P</v>
      </c>
      <c r="H323" s="32">
        <f>'Oct 25 - Dec 5'!$C$8</f>
        <v>1234</v>
      </c>
      <c r="I323" s="32" t="str">
        <f>'Oct 25 - Dec 5'!$AE$8</f>
        <v>DO</v>
      </c>
      <c r="J323" s="32">
        <f>'Oct 25 - Dec 5'!$C$10</f>
        <v>1189</v>
      </c>
      <c r="K323" s="32" t="str">
        <f>'Oct 25 - Dec 5'!$AE$10</f>
        <v>7A</v>
      </c>
      <c r="L323" s="32">
        <f>'Oct 25 - Dec 5'!$C$12</f>
        <v>1039</v>
      </c>
      <c r="M323" s="32" t="str">
        <f>'Oct 25 - Dec 5'!$AE$12</f>
        <v>DO</v>
      </c>
      <c r="N323" s="32">
        <f>'Oct 25 - Dec 5'!$C$14</f>
        <v>647</v>
      </c>
      <c r="O323" s="32" t="str">
        <f>'Oct 25 - Dec 5'!$AE$14</f>
        <v>7A</v>
      </c>
      <c r="P323" s="32">
        <f>'Oct 25 - Dec 5'!$C$16</f>
        <v>380</v>
      </c>
      <c r="Q323" s="32" t="str">
        <f>'Oct 25 - Dec 5'!$AE$16</f>
        <v>DO</v>
      </c>
      <c r="R323" s="32">
        <f>'Oct 25 - Dec 5'!$C$18</f>
        <v>1241</v>
      </c>
      <c r="S323" s="32" t="str">
        <f>'Oct 25 - Dec 5'!$AE$18</f>
        <v>4P</v>
      </c>
      <c r="T323" s="32">
        <f>'Oct 25 - Dec 5'!$C$20</f>
        <v>658</v>
      </c>
      <c r="U323" s="32" t="str">
        <f>'Oct 25 - Dec 5'!$AE$20</f>
        <v>DO</v>
      </c>
      <c r="V323" s="32">
        <f>'Oct 25 - Dec 5'!$C$22</f>
        <v>1105</v>
      </c>
      <c r="W323" s="34" t="str">
        <f>'Oct 25 - Dec 5'!$AE$22</f>
        <v>5A</v>
      </c>
      <c r="BP323" s="31"/>
      <c r="BQ323" s="31"/>
      <c r="BR323" s="31"/>
      <c r="BS323" s="31"/>
      <c r="BT323" s="31"/>
      <c r="BU323" s="31"/>
      <c r="BV323" s="31"/>
      <c r="BW323" s="31"/>
      <c r="BX323" s="31"/>
      <c r="BY323" s="31"/>
    </row>
    <row r="324" spans="1:77" x14ac:dyDescent="0.35">
      <c r="A324" s="33">
        <f t="shared" si="7"/>
        <v>44157</v>
      </c>
      <c r="B324" s="32">
        <f>'Oct 25 - Dec 5'!$C$24</f>
        <v>0</v>
      </c>
      <c r="C324" s="32">
        <f>'Oct 25 - Dec 5'!$AF$27</f>
        <v>0</v>
      </c>
      <c r="D324" s="32">
        <f>'Oct 25 - Dec 5'!$C$4</f>
        <v>761</v>
      </c>
      <c r="E324" s="32" t="str">
        <f>'Oct 25 - Dec 5'!$AF$4</f>
        <v>DO</v>
      </c>
      <c r="F324" s="32">
        <f>'Oct 25 - Dec 5'!$C$6</f>
        <v>983</v>
      </c>
      <c r="G324" s="32" t="str">
        <f>'Oct 25 - Dec 5'!$AF$6</f>
        <v>5P</v>
      </c>
      <c r="H324" s="32">
        <f>'Oct 25 - Dec 5'!$C$8</f>
        <v>1234</v>
      </c>
      <c r="I324" s="32" t="str">
        <f>'Oct 25 - Dec 5'!$AF$8</f>
        <v>DO</v>
      </c>
      <c r="J324" s="32">
        <f>'Oct 25 - Dec 5'!$C$10</f>
        <v>1189</v>
      </c>
      <c r="K324" s="32" t="str">
        <f>'Oct 25 - Dec 5'!$AF$10</f>
        <v>7A</v>
      </c>
      <c r="L324" s="32">
        <f>'Oct 25 - Dec 5'!$C$12</f>
        <v>1039</v>
      </c>
      <c r="M324" s="32" t="str">
        <f>'Oct 25 - Dec 5'!$AF$12</f>
        <v>DO</v>
      </c>
      <c r="N324" s="32">
        <f>'Oct 25 - Dec 5'!$C$14</f>
        <v>647</v>
      </c>
      <c r="O324" s="32" t="str">
        <f>'Oct 25 - Dec 5'!$AF$14</f>
        <v>7A</v>
      </c>
      <c r="P324" s="32">
        <f>'Oct 25 - Dec 5'!$C$16</f>
        <v>380</v>
      </c>
      <c r="Q324" s="32" t="str">
        <f>'Oct 25 - Dec 5'!$AF$16</f>
        <v>DO</v>
      </c>
      <c r="R324" s="32">
        <f>'Oct 25 - Dec 5'!$C$18</f>
        <v>1241</v>
      </c>
      <c r="S324" s="32" t="str">
        <f>'Oct 25 - Dec 5'!$AF$18</f>
        <v>4P</v>
      </c>
      <c r="T324" s="32">
        <f>'Oct 25 - Dec 5'!$C$20</f>
        <v>658</v>
      </c>
      <c r="U324" s="32" t="str">
        <f>'Oct 25 - Dec 5'!$AF$20</f>
        <v>DO</v>
      </c>
      <c r="V324" s="32">
        <f>'Oct 25 - Dec 5'!$C$22</f>
        <v>1105</v>
      </c>
      <c r="W324" s="34" t="str">
        <f>'Oct 25 - Dec 5'!$AF$22</f>
        <v>5A</v>
      </c>
      <c r="BP324" s="31"/>
      <c r="BQ324" s="31"/>
      <c r="BR324" s="31"/>
      <c r="BS324" s="31"/>
      <c r="BT324" s="31"/>
      <c r="BU324" s="31"/>
      <c r="BV324" s="31"/>
      <c r="BW324" s="31"/>
      <c r="BX324" s="31"/>
      <c r="BY324" s="31"/>
    </row>
    <row r="325" spans="1:77" x14ac:dyDescent="0.35">
      <c r="A325" s="33">
        <f t="shared" si="7"/>
        <v>44158</v>
      </c>
      <c r="B325" s="32">
        <f>'Oct 25 - Dec 5'!$C$24</f>
        <v>0</v>
      </c>
      <c r="C325" s="32">
        <f>'Oct 25 - Dec 5'!$AG$27</f>
        <v>0</v>
      </c>
      <c r="D325" s="32">
        <f>'Oct 25 - Dec 5'!$C$4</f>
        <v>761</v>
      </c>
      <c r="E325" s="32" t="str">
        <f>'Oct 25 - Dec 5'!$AG$4</f>
        <v>DO</v>
      </c>
      <c r="F325" s="32">
        <f>'Oct 25 - Dec 5'!$C$6</f>
        <v>983</v>
      </c>
      <c r="G325" s="32" t="str">
        <f>'Oct 25 - Dec 5'!$AG$6</f>
        <v>5P</v>
      </c>
      <c r="H325" s="32">
        <f>'Oct 25 - Dec 5'!$C$8</f>
        <v>1234</v>
      </c>
      <c r="I325" s="32" t="str">
        <f>'Oct 25 - Dec 5'!$AG$8</f>
        <v>DO</v>
      </c>
      <c r="J325" s="32">
        <f>'Oct 25 - Dec 5'!$C$10</f>
        <v>1189</v>
      </c>
      <c r="K325" s="32" t="str">
        <f>'Oct 25 - Dec 5'!$AG$10</f>
        <v>7A</v>
      </c>
      <c r="L325" s="32">
        <f>'Oct 25 - Dec 5'!$C$12</f>
        <v>1039</v>
      </c>
      <c r="M325" s="32" t="str">
        <f>'Oct 25 - Dec 5'!$AG$12</f>
        <v>DO</v>
      </c>
      <c r="N325" s="32">
        <f>'Oct 25 - Dec 5'!$C$14</f>
        <v>647</v>
      </c>
      <c r="O325" s="32" t="str">
        <f>'Oct 25 - Dec 5'!$AG$14</f>
        <v>7A</v>
      </c>
      <c r="P325" s="32">
        <f>'Oct 25 - Dec 5'!$C$16</f>
        <v>380</v>
      </c>
      <c r="Q325" s="32" t="str">
        <f>'Oct 25 - Dec 5'!$AG$16</f>
        <v>DO</v>
      </c>
      <c r="R325" s="32">
        <f>'Oct 25 - Dec 5'!$C$18</f>
        <v>1241</v>
      </c>
      <c r="S325" s="32" t="str">
        <f>'Oct 25 - Dec 5'!$AG$18</f>
        <v>4P</v>
      </c>
      <c r="T325" s="32">
        <f>'Oct 25 - Dec 5'!$C$20</f>
        <v>658</v>
      </c>
      <c r="U325" s="32" t="str">
        <f>'Oct 25 - Dec 5'!$AG$20</f>
        <v>DO</v>
      </c>
      <c r="V325" s="32">
        <f>'Oct 25 - Dec 5'!$C$22</f>
        <v>1105</v>
      </c>
      <c r="W325" s="34" t="str">
        <f>'Oct 25 - Dec 5'!$AG$22</f>
        <v>5A</v>
      </c>
      <c r="BP325" s="31"/>
      <c r="BQ325" s="31"/>
      <c r="BR325" s="31"/>
      <c r="BS325" s="31"/>
      <c r="BT325" s="31"/>
      <c r="BU325" s="31"/>
      <c r="BV325" s="31"/>
      <c r="BW325" s="31"/>
      <c r="BX325" s="31"/>
      <c r="BY325" s="31"/>
    </row>
    <row r="326" spans="1:77" x14ac:dyDescent="0.35">
      <c r="A326" s="33">
        <f t="shared" si="7"/>
        <v>44159</v>
      </c>
      <c r="B326" s="32">
        <f>'Oct 25 - Dec 5'!$C$24</f>
        <v>0</v>
      </c>
      <c r="C326" s="32">
        <f>'Oct 25 - Dec 5'!$AH$27</f>
        <v>0</v>
      </c>
      <c r="D326" s="32">
        <f>'Oct 25 - Dec 5'!$C$4</f>
        <v>761</v>
      </c>
      <c r="E326" s="32" t="str">
        <f>'Oct 25 - Dec 5'!$AH$4</f>
        <v>DO</v>
      </c>
      <c r="F326" s="32">
        <f>'Oct 25 - Dec 5'!$C$6</f>
        <v>983</v>
      </c>
      <c r="G326" s="32" t="str">
        <f>'Oct 25 - Dec 5'!$AH$6</f>
        <v>DO</v>
      </c>
      <c r="H326" s="32">
        <f>'Oct 25 - Dec 5'!$C$8</f>
        <v>1234</v>
      </c>
      <c r="I326" s="32" t="str">
        <f>'Oct 25 - Dec 5'!$AH$8</f>
        <v>4P</v>
      </c>
      <c r="J326" s="32">
        <f>'Oct 25 - Dec 5'!$C$10</f>
        <v>1189</v>
      </c>
      <c r="K326" s="32" t="str">
        <f>'Oct 25 - Dec 5'!$AH$10</f>
        <v>DO</v>
      </c>
      <c r="L326" s="32">
        <f>'Oct 25 - Dec 5'!$C$12</f>
        <v>1039</v>
      </c>
      <c r="M326" s="32" t="str">
        <f>'Oct 25 - Dec 5'!$AH$12</f>
        <v>5A</v>
      </c>
      <c r="N326" s="32">
        <f>'Oct 25 - Dec 5'!$C$14</f>
        <v>647</v>
      </c>
      <c r="O326" s="32" t="str">
        <f>'Oct 25 - Dec 5'!$AH$14</f>
        <v>DO</v>
      </c>
      <c r="P326" s="32">
        <f>'Oct 25 - Dec 5'!$C$16</f>
        <v>380</v>
      </c>
      <c r="Q326" s="32" t="str">
        <f>'Oct 25 - Dec 5'!$AH$16</f>
        <v>5P</v>
      </c>
      <c r="R326" s="32">
        <f>'Oct 25 - Dec 5'!$C$18</f>
        <v>1241</v>
      </c>
      <c r="S326" s="32" t="str">
        <f>'Oct 25 - Dec 5'!$AH$18</f>
        <v>DO</v>
      </c>
      <c r="T326" s="32">
        <f>'Oct 25 - Dec 5'!$C$20</f>
        <v>658</v>
      </c>
      <c r="U326" s="32" t="str">
        <f>'Oct 25 - Dec 5'!$AH$20</f>
        <v>7A</v>
      </c>
      <c r="V326" s="32">
        <f>'Oct 25 - Dec 5'!$C$22</f>
        <v>1105</v>
      </c>
      <c r="W326" s="34" t="str">
        <f>'Oct 25 - Dec 5'!$AH$22</f>
        <v>DO</v>
      </c>
      <c r="BP326" s="31"/>
      <c r="BQ326" s="31"/>
      <c r="BR326" s="31"/>
      <c r="BS326" s="31"/>
      <c r="BT326" s="31"/>
      <c r="BU326" s="31"/>
      <c r="BV326" s="31"/>
      <c r="BW326" s="31"/>
      <c r="BX326" s="31"/>
      <c r="BY326" s="31"/>
    </row>
    <row r="327" spans="1:77" x14ac:dyDescent="0.35">
      <c r="A327" s="33">
        <f t="shared" si="7"/>
        <v>44160</v>
      </c>
      <c r="B327" s="32">
        <f>'Oct 25 - Dec 5'!$C$24</f>
        <v>0</v>
      </c>
      <c r="C327" s="32">
        <f>'Oct 25 - Dec 5'!$AI$27</f>
        <v>0</v>
      </c>
      <c r="D327" s="32">
        <f>'Oct 25 - Dec 5'!$C$4</f>
        <v>761</v>
      </c>
      <c r="E327" s="32" t="str">
        <f>'Oct 25 - Dec 5'!$AI$4</f>
        <v>4P</v>
      </c>
      <c r="F327" s="32">
        <f>'Oct 25 - Dec 5'!$C$6</f>
        <v>983</v>
      </c>
      <c r="G327" s="32" t="str">
        <f>'Oct 25 - Dec 5'!$AI$6</f>
        <v>DO</v>
      </c>
      <c r="H327" s="32">
        <f>'Oct 25 - Dec 5'!$C$8</f>
        <v>1234</v>
      </c>
      <c r="I327" s="32" t="str">
        <f>'Oct 25 - Dec 5'!$AI$8</f>
        <v>4P</v>
      </c>
      <c r="J327" s="32">
        <f>'Oct 25 - Dec 5'!$C$10</f>
        <v>1189</v>
      </c>
      <c r="K327" s="32" t="str">
        <f>'Oct 25 - Dec 5'!$AI$10</f>
        <v>DO</v>
      </c>
      <c r="L327" s="32">
        <f>'Oct 25 - Dec 5'!$C$12</f>
        <v>1039</v>
      </c>
      <c r="M327" s="32" t="str">
        <f>'Oct 25 - Dec 5'!$AI$12</f>
        <v>5A</v>
      </c>
      <c r="N327" s="32">
        <f>'Oct 25 - Dec 5'!$C$14</f>
        <v>647</v>
      </c>
      <c r="O327" s="32" t="str">
        <f>'Oct 25 - Dec 5'!$AI$14</f>
        <v>7A</v>
      </c>
      <c r="P327" s="32">
        <f>'Oct 25 - Dec 5'!$C$16</f>
        <v>380</v>
      </c>
      <c r="Q327" s="32" t="str">
        <f>'Oct 25 - Dec 5'!$AI$16</f>
        <v>5P</v>
      </c>
      <c r="R327" s="32">
        <f>'Oct 25 - Dec 5'!$C$18</f>
        <v>1241</v>
      </c>
      <c r="S327" s="32" t="str">
        <f>'Oct 25 - Dec 5'!$AI$18</f>
        <v>DO</v>
      </c>
      <c r="T327" s="32">
        <f>'Oct 25 - Dec 5'!$C$20</f>
        <v>658</v>
      </c>
      <c r="U327" s="32" t="str">
        <f>'Oct 25 - Dec 5'!$AI$20</f>
        <v>7A</v>
      </c>
      <c r="V327" s="32">
        <f>'Oct 25 - Dec 5'!$C$22</f>
        <v>1105</v>
      </c>
      <c r="W327" s="34" t="str">
        <f>'Oct 25 - Dec 5'!$AI$22</f>
        <v>DO</v>
      </c>
      <c r="BP327" s="31"/>
      <c r="BQ327" s="31"/>
      <c r="BR327" s="31"/>
      <c r="BS327" s="31"/>
      <c r="BT327" s="31"/>
      <c r="BU327" s="31"/>
      <c r="BV327" s="31"/>
      <c r="BW327" s="31"/>
      <c r="BX327" s="31"/>
      <c r="BY327" s="31"/>
    </row>
    <row r="328" spans="1:77" x14ac:dyDescent="0.35">
      <c r="A328" s="33">
        <f t="shared" si="7"/>
        <v>44161</v>
      </c>
      <c r="B328" s="32">
        <f>'Oct 25 - Dec 5'!$C$24</f>
        <v>0</v>
      </c>
      <c r="C328" s="32">
        <f>'Oct 25 - Dec 5'!$AJ$27</f>
        <v>0</v>
      </c>
      <c r="D328" s="32">
        <f>'Oct 25 - Dec 5'!$C$4</f>
        <v>761</v>
      </c>
      <c r="E328" s="32" t="str">
        <f>'Oct 25 - Dec 5'!$AJ$4</f>
        <v>4P</v>
      </c>
      <c r="F328" s="32">
        <f>'Oct 25 - Dec 5'!$C$6</f>
        <v>983</v>
      </c>
      <c r="G328" s="32" t="str">
        <f>'Oct 25 - Dec 5'!$AJ$6</f>
        <v>DO</v>
      </c>
      <c r="H328" s="32">
        <f>'Oct 25 - Dec 5'!$C$8</f>
        <v>1234</v>
      </c>
      <c r="I328" s="32" t="str">
        <f>'Oct 25 - Dec 5'!$AJ$8</f>
        <v>4P</v>
      </c>
      <c r="J328" s="32">
        <f>'Oct 25 - Dec 5'!$C$10</f>
        <v>1189</v>
      </c>
      <c r="K328" s="32" t="str">
        <f>'Oct 25 - Dec 5'!$AJ$10</f>
        <v>DO</v>
      </c>
      <c r="L328" s="32">
        <f>'Oct 25 - Dec 5'!$C$12</f>
        <v>1039</v>
      </c>
      <c r="M328" s="32" t="str">
        <f>'Oct 25 - Dec 5'!$AJ$12</f>
        <v>5A</v>
      </c>
      <c r="N328" s="32">
        <f>'Oct 25 - Dec 5'!$C$14</f>
        <v>647</v>
      </c>
      <c r="O328" s="32" t="str">
        <f>'Oct 25 - Dec 5'!$AJ$14</f>
        <v>DO</v>
      </c>
      <c r="P328" s="32">
        <f>'Oct 25 - Dec 5'!$C$16</f>
        <v>380</v>
      </c>
      <c r="Q328" s="32" t="str">
        <f>'Oct 25 - Dec 5'!$AJ$16</f>
        <v>5P</v>
      </c>
      <c r="R328" s="32">
        <f>'Oct 25 - Dec 5'!$C$18</f>
        <v>1241</v>
      </c>
      <c r="S328" s="32" t="str">
        <f>'Oct 25 - Dec 5'!$AJ$18</f>
        <v>DO</v>
      </c>
      <c r="T328" s="32">
        <f>'Oct 25 - Dec 5'!$C$20</f>
        <v>658</v>
      </c>
      <c r="U328" s="32" t="str">
        <f>'Oct 25 - Dec 5'!$AJ$20</f>
        <v>7A</v>
      </c>
      <c r="V328" s="32">
        <f>'Oct 25 - Dec 5'!$C$22</f>
        <v>1105</v>
      </c>
      <c r="W328" s="34" t="str">
        <f>'Oct 25 - Dec 5'!$AJ$22</f>
        <v>DO</v>
      </c>
      <c r="BP328" s="31"/>
      <c r="BQ328" s="31"/>
      <c r="BR328" s="31"/>
      <c r="BS328" s="31"/>
      <c r="BT328" s="31"/>
      <c r="BU328" s="31"/>
      <c r="BV328" s="31"/>
      <c r="BW328" s="31"/>
      <c r="BX328" s="31"/>
      <c r="BY328" s="31"/>
    </row>
    <row r="329" spans="1:77" x14ac:dyDescent="0.35">
      <c r="A329" s="33">
        <f t="shared" si="7"/>
        <v>44162</v>
      </c>
      <c r="B329" s="32">
        <f>'Oct 25 - Dec 5'!$C$24</f>
        <v>0</v>
      </c>
      <c r="C329" s="32">
        <f>'Oct 25 - Dec 5'!$AK$27</f>
        <v>0</v>
      </c>
      <c r="D329" s="32">
        <f>'Oct 25 - Dec 5'!$C$4</f>
        <v>761</v>
      </c>
      <c r="E329" s="32" t="str">
        <f>'Oct 25 - Dec 5'!$AK$4</f>
        <v>4P</v>
      </c>
      <c r="F329" s="32">
        <f>'Oct 25 - Dec 5'!$C$6</f>
        <v>983</v>
      </c>
      <c r="G329" s="32" t="str">
        <f>'Oct 25 - Dec 5'!$AK$6</f>
        <v>5P</v>
      </c>
      <c r="H329" s="32">
        <f>'Oct 25 - Dec 5'!$C$8</f>
        <v>1234</v>
      </c>
      <c r="I329" s="32" t="str">
        <f>'Oct 25 - Dec 5'!$AK$8</f>
        <v>4P</v>
      </c>
      <c r="J329" s="32">
        <f>'Oct 25 - Dec 5'!$C$10</f>
        <v>1189</v>
      </c>
      <c r="K329" s="32" t="str">
        <f>'Oct 25 - Dec 5'!$AK$10</f>
        <v>7A</v>
      </c>
      <c r="L329" s="32">
        <f>'Oct 25 - Dec 5'!$C$12</f>
        <v>1039</v>
      </c>
      <c r="M329" s="32" t="str">
        <f>'Oct 25 - Dec 5'!$AK$12</f>
        <v>5A</v>
      </c>
      <c r="N329" s="32">
        <f>'Oct 25 - Dec 5'!$C$14</f>
        <v>647</v>
      </c>
      <c r="O329" s="32" t="str">
        <f>'Oct 25 - Dec 5'!$AK$14</f>
        <v>7A</v>
      </c>
      <c r="P329" s="32">
        <f>'Oct 25 - Dec 5'!$C$16</f>
        <v>380</v>
      </c>
      <c r="Q329" s="32" t="str">
        <f>'Oct 25 - Dec 5'!$AK$16</f>
        <v>5P</v>
      </c>
      <c r="R329" s="32">
        <f>'Oct 25 - Dec 5'!$C$18</f>
        <v>1241</v>
      </c>
      <c r="S329" s="32" t="str">
        <f>'Oct 25 - Dec 5'!$AK$18</f>
        <v>4P</v>
      </c>
      <c r="T329" s="32">
        <f>'Oct 25 - Dec 5'!$C$20</f>
        <v>658</v>
      </c>
      <c r="U329" s="32" t="str">
        <f>'Oct 25 - Dec 5'!$AK$20</f>
        <v>7A</v>
      </c>
      <c r="V329" s="32">
        <f>'Oct 25 - Dec 5'!$C$22</f>
        <v>1105</v>
      </c>
      <c r="W329" s="34" t="str">
        <f>'Oct 25 - Dec 5'!$AK$22</f>
        <v>5A</v>
      </c>
      <c r="BP329" s="31"/>
      <c r="BQ329" s="31"/>
      <c r="BR329" s="31"/>
      <c r="BS329" s="31"/>
      <c r="BT329" s="31"/>
      <c r="BU329" s="31"/>
      <c r="BV329" s="31"/>
      <c r="BW329" s="31"/>
      <c r="BX329" s="31"/>
      <c r="BY329" s="31"/>
    </row>
    <row r="330" spans="1:77" x14ac:dyDescent="0.35">
      <c r="A330" s="33">
        <f t="shared" si="7"/>
        <v>44163</v>
      </c>
      <c r="B330" s="32">
        <f>'Oct 25 - Dec 5'!$C$24</f>
        <v>0</v>
      </c>
      <c r="C330" s="32">
        <f>'Oct 25 - Dec 5'!$AL$27</f>
        <v>0</v>
      </c>
      <c r="D330" s="32">
        <f>'Oct 25 - Dec 5'!$C$4</f>
        <v>761</v>
      </c>
      <c r="E330" s="32" t="str">
        <f>'Oct 25 - Dec 5'!$AL$4</f>
        <v>4P</v>
      </c>
      <c r="F330" s="32">
        <f>'Oct 25 - Dec 5'!$C$6</f>
        <v>983</v>
      </c>
      <c r="G330" s="32" t="str">
        <f>'Oct 25 - Dec 5'!$AL$6</f>
        <v>5P</v>
      </c>
      <c r="H330" s="32">
        <f>'Oct 25 - Dec 5'!$C$8</f>
        <v>1234</v>
      </c>
      <c r="I330" s="32" t="str">
        <f>'Oct 25 - Dec 5'!$AL$8</f>
        <v>DO</v>
      </c>
      <c r="J330" s="32">
        <f>'Oct 25 - Dec 5'!$C$10</f>
        <v>1189</v>
      </c>
      <c r="K330" s="32" t="str">
        <f>'Oct 25 - Dec 5'!$AL$10</f>
        <v>7A</v>
      </c>
      <c r="L330" s="32">
        <f>'Oct 25 - Dec 5'!$C$12</f>
        <v>1039</v>
      </c>
      <c r="M330" s="32" t="str">
        <f>'Oct 25 - Dec 5'!$AL$12</f>
        <v>DO</v>
      </c>
      <c r="N330" s="32">
        <f>'Oct 25 - Dec 5'!$C$14</f>
        <v>647</v>
      </c>
      <c r="O330" s="32" t="str">
        <f>'Oct 25 - Dec 5'!$AL$14</f>
        <v>DO</v>
      </c>
      <c r="P330" s="32">
        <f>'Oct 25 - Dec 5'!$C$16</f>
        <v>380</v>
      </c>
      <c r="Q330" s="32" t="str">
        <f>'Oct 25 - Dec 5'!$AL$16</f>
        <v>DO</v>
      </c>
      <c r="R330" s="32">
        <f>'Oct 25 - Dec 5'!$C$18</f>
        <v>1241</v>
      </c>
      <c r="S330" s="32" t="str">
        <f>'Oct 25 - Dec 5'!$AL$18</f>
        <v>4P</v>
      </c>
      <c r="T330" s="32">
        <f>'Oct 25 - Dec 5'!$C$20</f>
        <v>658</v>
      </c>
      <c r="U330" s="32" t="str">
        <f>'Oct 25 - Dec 5'!$AL$20</f>
        <v>DO</v>
      </c>
      <c r="V330" s="32">
        <f>'Oct 25 - Dec 5'!$C$22</f>
        <v>1105</v>
      </c>
      <c r="W330" s="34" t="str">
        <f>'Oct 25 - Dec 5'!$AL$22</f>
        <v>5A</v>
      </c>
      <c r="BP330" s="31"/>
      <c r="BQ330" s="31"/>
      <c r="BR330" s="31"/>
      <c r="BS330" s="31"/>
      <c r="BT330" s="31"/>
      <c r="BU330" s="31"/>
      <c r="BV330" s="31"/>
      <c r="BW330" s="31"/>
      <c r="BX330" s="31"/>
      <c r="BY330" s="31"/>
    </row>
    <row r="331" spans="1:77" x14ac:dyDescent="0.35">
      <c r="A331" s="33">
        <f t="shared" si="7"/>
        <v>44164</v>
      </c>
      <c r="B331" s="32">
        <f>'Oct 25 - Dec 5'!$C$24</f>
        <v>0</v>
      </c>
      <c r="C331" s="32">
        <f>'Oct 25 - Dec 5'!$AM$27</f>
        <v>0</v>
      </c>
      <c r="D331" s="32">
        <f>'Oct 25 - Dec 5'!$C$4</f>
        <v>761</v>
      </c>
      <c r="E331" s="32" t="str">
        <f>'Oct 25 - Dec 5'!$AM$4</f>
        <v>DO</v>
      </c>
      <c r="F331" s="32">
        <f>'Oct 25 - Dec 5'!$C$6</f>
        <v>983</v>
      </c>
      <c r="G331" s="32" t="str">
        <f>'Oct 25 - Dec 5'!$AM$6</f>
        <v>5P</v>
      </c>
      <c r="H331" s="32">
        <f>'Oct 25 - Dec 5'!$C$8</f>
        <v>1234</v>
      </c>
      <c r="I331" s="32" t="str">
        <f>'Oct 25 - Dec 5'!$AM$8</f>
        <v>DO</v>
      </c>
      <c r="J331" s="32">
        <f>'Oct 25 - Dec 5'!$C$10</f>
        <v>1189</v>
      </c>
      <c r="K331" s="32" t="str">
        <f>'Oct 25 - Dec 5'!$AM$10</f>
        <v>7A</v>
      </c>
      <c r="L331" s="32">
        <f>'Oct 25 - Dec 5'!$C$12</f>
        <v>1039</v>
      </c>
      <c r="M331" s="32" t="str">
        <f>'Oct 25 - Dec 5'!$AM$12</f>
        <v>DO</v>
      </c>
      <c r="N331" s="32">
        <f>'Oct 25 - Dec 5'!$C$14</f>
        <v>647</v>
      </c>
      <c r="O331" s="32" t="str">
        <f>'Oct 25 - Dec 5'!$AM$14</f>
        <v>4P</v>
      </c>
      <c r="P331" s="32">
        <f>'Oct 25 - Dec 5'!$C$16</f>
        <v>380</v>
      </c>
      <c r="Q331" s="32" t="str">
        <f>'Oct 25 - Dec 5'!$AM$16</f>
        <v>DO</v>
      </c>
      <c r="R331" s="32">
        <f>'Oct 25 - Dec 5'!$C$18</f>
        <v>1241</v>
      </c>
      <c r="S331" s="32" t="str">
        <f>'Oct 25 - Dec 5'!$AM$18</f>
        <v>4P</v>
      </c>
      <c r="T331" s="32">
        <f>'Oct 25 - Dec 5'!$C$20</f>
        <v>658</v>
      </c>
      <c r="U331" s="32" t="str">
        <f>'Oct 25 - Dec 5'!$AM$20</f>
        <v>DO</v>
      </c>
      <c r="V331" s="32">
        <f>'Oct 25 - Dec 5'!$C$22</f>
        <v>1105</v>
      </c>
      <c r="W331" s="34" t="str">
        <f>'Oct 25 - Dec 5'!$AM$22</f>
        <v>5A</v>
      </c>
      <c r="BP331" s="31"/>
      <c r="BQ331" s="31"/>
      <c r="BR331" s="31"/>
      <c r="BS331" s="31"/>
      <c r="BT331" s="31"/>
      <c r="BU331" s="31"/>
      <c r="BV331" s="31"/>
      <c r="BW331" s="31"/>
      <c r="BX331" s="31"/>
      <c r="BY331" s="31"/>
    </row>
    <row r="332" spans="1:77" x14ac:dyDescent="0.35">
      <c r="A332" s="33">
        <f t="shared" si="7"/>
        <v>44165</v>
      </c>
      <c r="B332" s="32">
        <f>'Oct 25 - Dec 5'!$C$24</f>
        <v>0</v>
      </c>
      <c r="C332" s="32">
        <f>'Oct 25 - Dec 5'!$AN$27</f>
        <v>0</v>
      </c>
      <c r="D332" s="32">
        <f>'Oct 25 - Dec 5'!$C$4</f>
        <v>761</v>
      </c>
      <c r="E332" s="32" t="str">
        <f>'Oct 25 - Dec 5'!$AN$4</f>
        <v>DO</v>
      </c>
      <c r="F332" s="32">
        <f>'Oct 25 - Dec 5'!$C$6</f>
        <v>983</v>
      </c>
      <c r="G332" s="32" t="str">
        <f>'Oct 25 - Dec 5'!$AN$6</f>
        <v>5P</v>
      </c>
      <c r="H332" s="32">
        <f>'Oct 25 - Dec 5'!$C$8</f>
        <v>1234</v>
      </c>
      <c r="I332" s="32" t="str">
        <f>'Oct 25 - Dec 5'!$AN$8</f>
        <v>DO</v>
      </c>
      <c r="J332" s="32">
        <f>'Oct 25 - Dec 5'!$C$10</f>
        <v>1189</v>
      </c>
      <c r="K332" s="32" t="str">
        <f>'Oct 25 - Dec 5'!$AN$10</f>
        <v>7A</v>
      </c>
      <c r="L332" s="32">
        <f>'Oct 25 - Dec 5'!$C$12</f>
        <v>1039</v>
      </c>
      <c r="M332" s="32" t="str">
        <f>'Oct 25 - Dec 5'!$AN$12</f>
        <v>DO</v>
      </c>
      <c r="N332" s="32">
        <f>'Oct 25 - Dec 5'!$C$14</f>
        <v>647</v>
      </c>
      <c r="O332" s="32" t="str">
        <f>'Oct 25 - Dec 5'!$AN$14</f>
        <v>4P</v>
      </c>
      <c r="P332" s="32">
        <f>'Oct 25 - Dec 5'!$C$16</f>
        <v>380</v>
      </c>
      <c r="Q332" s="32" t="str">
        <f>'Oct 25 - Dec 5'!$AN$16</f>
        <v>DO</v>
      </c>
      <c r="R332" s="32">
        <f>'Oct 25 - Dec 5'!$C$18</f>
        <v>1241</v>
      </c>
      <c r="S332" s="32" t="str">
        <f>'Oct 25 - Dec 5'!$AN$18</f>
        <v>4P</v>
      </c>
      <c r="T332" s="32">
        <f>'Oct 25 - Dec 5'!$C$20</f>
        <v>658</v>
      </c>
      <c r="U332" s="32" t="str">
        <f>'Oct 25 - Dec 5'!$AN$20</f>
        <v>DO</v>
      </c>
      <c r="V332" s="32">
        <f>'Oct 25 - Dec 5'!$C$22</f>
        <v>1105</v>
      </c>
      <c r="W332" s="34" t="str">
        <f>'Oct 25 - Dec 5'!$AN$22</f>
        <v>5A</v>
      </c>
      <c r="BP332" s="31"/>
      <c r="BQ332" s="31"/>
      <c r="BR332" s="31"/>
      <c r="BS332" s="31"/>
      <c r="BT332" s="31"/>
      <c r="BU332" s="31"/>
      <c r="BV332" s="31"/>
      <c r="BW332" s="31"/>
      <c r="BX332" s="31"/>
      <c r="BY332" s="31"/>
    </row>
    <row r="333" spans="1:77" x14ac:dyDescent="0.35">
      <c r="A333" s="33">
        <f t="shared" si="7"/>
        <v>44166</v>
      </c>
      <c r="B333" s="32">
        <f>'Oct 25 - Dec 5'!$C$24</f>
        <v>0</v>
      </c>
      <c r="C333" s="32">
        <f>'Oct 25 - Dec 5'!$AO$27</f>
        <v>0</v>
      </c>
      <c r="D333" s="32">
        <f>'Oct 25 - Dec 5'!$C$4</f>
        <v>761</v>
      </c>
      <c r="E333" s="32" t="str">
        <f>'Oct 25 - Dec 5'!$AO$4</f>
        <v>DO</v>
      </c>
      <c r="F333" s="32">
        <f>'Oct 25 - Dec 5'!$C$6</f>
        <v>983</v>
      </c>
      <c r="G333" s="32" t="str">
        <f>'Oct 25 - Dec 5'!$AO$6</f>
        <v>DO</v>
      </c>
      <c r="H333" s="32">
        <f>'Oct 25 - Dec 5'!$C$8</f>
        <v>1234</v>
      </c>
      <c r="I333" s="32" t="str">
        <f>'Oct 25 - Dec 5'!$AO$8</f>
        <v>4P</v>
      </c>
      <c r="J333" s="32">
        <f>'Oct 25 - Dec 5'!$C$10</f>
        <v>1189</v>
      </c>
      <c r="K333" s="32" t="str">
        <f>'Oct 25 - Dec 5'!$AO$10</f>
        <v>DO</v>
      </c>
      <c r="L333" s="32">
        <f>'Oct 25 - Dec 5'!$C$12</f>
        <v>1039</v>
      </c>
      <c r="M333" s="32" t="str">
        <f>'Oct 25 - Dec 5'!$AO$12</f>
        <v>5A</v>
      </c>
      <c r="N333" s="32">
        <f>'Oct 25 - Dec 5'!$C$14</f>
        <v>647</v>
      </c>
      <c r="O333" s="32" t="str">
        <f>'Oct 25 - Dec 5'!$AO$14</f>
        <v>4P</v>
      </c>
      <c r="P333" s="32">
        <f>'Oct 25 - Dec 5'!$C$16</f>
        <v>380</v>
      </c>
      <c r="Q333" s="32" t="str">
        <f>'Oct 25 - Dec 5'!$AO$16</f>
        <v>5P</v>
      </c>
      <c r="R333" s="32">
        <f>'Oct 25 - Dec 5'!$C$18</f>
        <v>1241</v>
      </c>
      <c r="S333" s="32" t="str">
        <f>'Oct 25 - Dec 5'!$AO$18</f>
        <v>DO</v>
      </c>
      <c r="T333" s="32">
        <f>'Oct 25 - Dec 5'!$C$20</f>
        <v>658</v>
      </c>
      <c r="U333" s="32" t="str">
        <f>'Oct 25 - Dec 5'!$AO$20</f>
        <v>7A</v>
      </c>
      <c r="V333" s="32">
        <f>'Oct 25 - Dec 5'!$C$22</f>
        <v>1105</v>
      </c>
      <c r="W333" s="34" t="str">
        <f>'Oct 25 - Dec 5'!$AO$22</f>
        <v>DO</v>
      </c>
      <c r="BP333" s="31"/>
      <c r="BQ333" s="31"/>
      <c r="BR333" s="31"/>
      <c r="BS333" s="31"/>
      <c r="BT333" s="31"/>
      <c r="BU333" s="31"/>
      <c r="BV333" s="31"/>
      <c r="BW333" s="31"/>
      <c r="BX333" s="31"/>
      <c r="BY333" s="31"/>
    </row>
    <row r="334" spans="1:77" x14ac:dyDescent="0.35">
      <c r="A334" s="33">
        <f t="shared" si="7"/>
        <v>44167</v>
      </c>
      <c r="B334" s="32">
        <f>'Oct 25 - Dec 5'!$C$24</f>
        <v>0</v>
      </c>
      <c r="C334" s="32" t="str">
        <f>'Oct 25 - Dec 5'!$AP$27</f>
        <v>SA</v>
      </c>
      <c r="D334" s="32">
        <f>'Oct 25 - Dec 5'!$C$4</f>
        <v>761</v>
      </c>
      <c r="E334" s="32" t="str">
        <f>'Oct 25 - Dec 5'!$AP$4</f>
        <v>4P</v>
      </c>
      <c r="F334" s="32">
        <f>'Oct 25 - Dec 5'!$C$6</f>
        <v>983</v>
      </c>
      <c r="G334" s="32" t="str">
        <f>'Oct 25 - Dec 5'!$AP$6</f>
        <v>DO</v>
      </c>
      <c r="H334" s="32">
        <f>'Oct 25 - Dec 5'!$C$8</f>
        <v>1234</v>
      </c>
      <c r="I334" s="32" t="str">
        <f>'Oct 25 - Dec 5'!$AP$8</f>
        <v>4P</v>
      </c>
      <c r="J334" s="32">
        <f>'Oct 25 - Dec 5'!$C$10</f>
        <v>1189</v>
      </c>
      <c r="K334" s="32" t="str">
        <f>'Oct 25 - Dec 5'!$AP$10</f>
        <v>DO</v>
      </c>
      <c r="L334" s="32">
        <f>'Oct 25 - Dec 5'!$C$12</f>
        <v>1039</v>
      </c>
      <c r="M334" s="32" t="str">
        <f>'Oct 25 - Dec 5'!$AP$12</f>
        <v>5A</v>
      </c>
      <c r="N334" s="32">
        <f>'Oct 25 - Dec 5'!$C$14</f>
        <v>647</v>
      </c>
      <c r="O334" s="32" t="str">
        <f>'Oct 25 - Dec 5'!$AP$14</f>
        <v>DO</v>
      </c>
      <c r="P334" s="32">
        <f>'Oct 25 - Dec 5'!$C$16</f>
        <v>380</v>
      </c>
      <c r="Q334" s="32" t="str">
        <f>'Oct 25 - Dec 5'!$AP$16</f>
        <v>5P</v>
      </c>
      <c r="R334" s="32">
        <f>'Oct 25 - Dec 5'!$C$18</f>
        <v>1241</v>
      </c>
      <c r="S334" s="32" t="str">
        <f>'Oct 25 - Dec 5'!$AP$18</f>
        <v>5A</v>
      </c>
      <c r="T334" s="32">
        <f>'Oct 25 - Dec 5'!$C$20</f>
        <v>658</v>
      </c>
      <c r="U334" s="32" t="str">
        <f>'Oct 25 - Dec 5'!$AP$20</f>
        <v>7A</v>
      </c>
      <c r="V334" s="32">
        <f>'Oct 25 - Dec 5'!$C$22</f>
        <v>1105</v>
      </c>
      <c r="W334" s="34" t="str">
        <f>'Oct 25 - Dec 5'!$AP$22</f>
        <v>DO</v>
      </c>
      <c r="BP334" s="31"/>
      <c r="BQ334" s="31"/>
      <c r="BR334" s="31"/>
      <c r="BS334" s="31"/>
      <c r="BT334" s="31"/>
      <c r="BU334" s="31"/>
      <c r="BV334" s="31"/>
      <c r="BW334" s="31"/>
      <c r="BX334" s="31"/>
      <c r="BY334" s="31"/>
    </row>
    <row r="335" spans="1:77" x14ac:dyDescent="0.35">
      <c r="A335" s="33">
        <f t="shared" si="7"/>
        <v>44168</v>
      </c>
      <c r="B335" s="32">
        <f>'Oct 25 - Dec 5'!$C$24</f>
        <v>0</v>
      </c>
      <c r="C335" s="32" t="str">
        <f>'Oct 25 - Dec 5'!$AQ$27</f>
        <v>SA</v>
      </c>
      <c r="D335" s="32">
        <f>'Oct 25 - Dec 5'!$C$4</f>
        <v>761</v>
      </c>
      <c r="E335" s="32" t="str">
        <f>'Oct 25 - Dec 5'!$AQ$4</f>
        <v>4P</v>
      </c>
      <c r="F335" s="32">
        <f>'Oct 25 - Dec 5'!$C$6</f>
        <v>983</v>
      </c>
      <c r="G335" s="32" t="str">
        <f>'Oct 25 - Dec 5'!$AQ$6</f>
        <v>DO</v>
      </c>
      <c r="H335" s="32">
        <f>'Oct 25 - Dec 5'!$C$8</f>
        <v>1234</v>
      </c>
      <c r="I335" s="32" t="str">
        <f>'Oct 25 - Dec 5'!$AQ$8</f>
        <v>4P</v>
      </c>
      <c r="J335" s="32">
        <f>'Oct 25 - Dec 5'!$C$10</f>
        <v>1189</v>
      </c>
      <c r="K335" s="32" t="str">
        <f>'Oct 25 - Dec 5'!$AQ$10</f>
        <v>DO</v>
      </c>
      <c r="L335" s="32">
        <f>'Oct 25 - Dec 5'!$C$12</f>
        <v>1039</v>
      </c>
      <c r="M335" s="32" t="str">
        <f>'Oct 25 - Dec 5'!$AQ$12</f>
        <v>5A</v>
      </c>
      <c r="N335" s="32">
        <f>'Oct 25 - Dec 5'!$C$14</f>
        <v>647</v>
      </c>
      <c r="O335" s="32" t="str">
        <f>'Oct 25 - Dec 5'!$AQ$14</f>
        <v>DO</v>
      </c>
      <c r="P335" s="32">
        <f>'Oct 25 - Dec 5'!$C$16</f>
        <v>380</v>
      </c>
      <c r="Q335" s="32" t="str">
        <f>'Oct 25 - Dec 5'!$AQ$16</f>
        <v>5P</v>
      </c>
      <c r="R335" s="32">
        <f>'Oct 25 - Dec 5'!$C$18</f>
        <v>1241</v>
      </c>
      <c r="S335" s="32" t="str">
        <f>'Oct 25 - Dec 5'!$AQ$18</f>
        <v>5A</v>
      </c>
      <c r="T335" s="32">
        <f>'Oct 25 - Dec 5'!$C$20</f>
        <v>658</v>
      </c>
      <c r="U335" s="32" t="str">
        <f>'Oct 25 - Dec 5'!$AQ$20</f>
        <v>7A</v>
      </c>
      <c r="V335" s="32">
        <f>'Oct 25 - Dec 5'!$C$22</f>
        <v>1105</v>
      </c>
      <c r="W335" s="34" t="str">
        <f>'Oct 25 - Dec 5'!$AQ$22</f>
        <v>DO</v>
      </c>
      <c r="BP335" s="31"/>
      <c r="BQ335" s="31"/>
      <c r="BR335" s="31"/>
      <c r="BS335" s="31"/>
      <c r="BT335" s="31"/>
      <c r="BU335" s="31"/>
      <c r="BV335" s="31"/>
      <c r="BW335" s="31"/>
      <c r="BX335" s="31"/>
      <c r="BY335" s="31"/>
    </row>
    <row r="336" spans="1:77" x14ac:dyDescent="0.35">
      <c r="A336" s="33">
        <f t="shared" si="7"/>
        <v>44169</v>
      </c>
      <c r="B336" s="32">
        <f>'Oct 25 - Dec 5'!$C$24</f>
        <v>0</v>
      </c>
      <c r="C336" s="32" t="str">
        <f>'Oct 25 - Dec 5'!$AR$27</f>
        <v>SA</v>
      </c>
      <c r="D336" s="32">
        <f>'Oct 25 - Dec 5'!$C$4</f>
        <v>761</v>
      </c>
      <c r="E336" s="32" t="str">
        <f>'Oct 25 - Dec 5'!$AR$4</f>
        <v>4P</v>
      </c>
      <c r="F336" s="32">
        <f>'Oct 25 - Dec 5'!$C$6</f>
        <v>983</v>
      </c>
      <c r="G336" s="32" t="str">
        <f>'Oct 25 - Dec 5'!$AR$6</f>
        <v>5P</v>
      </c>
      <c r="H336" s="32">
        <f>'Oct 25 - Dec 5'!$C$8</f>
        <v>1234</v>
      </c>
      <c r="I336" s="32" t="str">
        <f>'Oct 25 - Dec 5'!$AR$8</f>
        <v>4P</v>
      </c>
      <c r="J336" s="32">
        <f>'Oct 25 - Dec 5'!$C$10</f>
        <v>1189</v>
      </c>
      <c r="K336" s="32" t="str">
        <f>'Oct 25 - Dec 5'!$AR$10</f>
        <v>7A</v>
      </c>
      <c r="L336" s="32">
        <f>'Oct 25 - Dec 5'!$C$12</f>
        <v>1039</v>
      </c>
      <c r="M336" s="32" t="str">
        <f>'Oct 25 - Dec 5'!$AR$12</f>
        <v>5A</v>
      </c>
      <c r="N336" s="32">
        <f>'Oct 25 - Dec 5'!$C$14</f>
        <v>647</v>
      </c>
      <c r="O336" s="32" t="str">
        <f>'Oct 25 - Dec 5'!$AR$14</f>
        <v>DO</v>
      </c>
      <c r="P336" s="32">
        <f>'Oct 25 - Dec 5'!$C$16</f>
        <v>380</v>
      </c>
      <c r="Q336" s="32" t="str">
        <f>'Oct 25 - Dec 5'!$AR$16</f>
        <v>5P</v>
      </c>
      <c r="R336" s="32">
        <f>'Oct 25 - Dec 5'!$C$18</f>
        <v>1241</v>
      </c>
      <c r="S336" s="32" t="str">
        <f>'Oct 25 - Dec 5'!$AR$18</f>
        <v>DO</v>
      </c>
      <c r="T336" s="32">
        <f>'Oct 25 - Dec 5'!$C$20</f>
        <v>658</v>
      </c>
      <c r="U336" s="32" t="str">
        <f>'Oct 25 - Dec 5'!$AR$20</f>
        <v>7A</v>
      </c>
      <c r="V336" s="32">
        <f>'Oct 25 - Dec 5'!$C$22</f>
        <v>1105</v>
      </c>
      <c r="W336" s="34" t="str">
        <f>'Oct 25 - Dec 5'!$AR$22</f>
        <v>5A</v>
      </c>
      <c r="BP336" s="31"/>
      <c r="BQ336" s="31"/>
      <c r="BR336" s="31"/>
      <c r="BS336" s="31"/>
      <c r="BT336" s="31"/>
      <c r="BU336" s="31"/>
      <c r="BV336" s="31"/>
      <c r="BW336" s="31"/>
      <c r="BX336" s="31"/>
      <c r="BY336" s="31"/>
    </row>
    <row r="337" spans="1:77" x14ac:dyDescent="0.35">
      <c r="A337" s="33">
        <f t="shared" si="7"/>
        <v>44170</v>
      </c>
      <c r="B337" s="32">
        <f>'Oct 25 - Dec 5'!$C$24</f>
        <v>0</v>
      </c>
      <c r="C337" s="32" t="str">
        <f>'Oct 25 - Dec 5'!$AS$27</f>
        <v>SA</v>
      </c>
      <c r="D337" s="32">
        <f>'Oct 25 - Dec 5'!$C$4</f>
        <v>761</v>
      </c>
      <c r="E337" s="32" t="str">
        <f>'Oct 25 - Dec 5'!$AS$4</f>
        <v>4P</v>
      </c>
      <c r="F337" s="32">
        <f>'Oct 25 - Dec 5'!$C$6</f>
        <v>983</v>
      </c>
      <c r="G337" s="32" t="str">
        <f>'Oct 25 - Dec 5'!$AS$6</f>
        <v>5P</v>
      </c>
      <c r="H337" s="32">
        <f>'Oct 25 - Dec 5'!$C$8</f>
        <v>1234</v>
      </c>
      <c r="I337" s="32" t="str">
        <f>'Oct 25 - Dec 5'!$AS$8</f>
        <v>DO</v>
      </c>
      <c r="J337" s="32">
        <f>'Oct 25 - Dec 5'!$C$10</f>
        <v>1189</v>
      </c>
      <c r="K337" s="32" t="str">
        <f>'Oct 25 - Dec 5'!$AS$10</f>
        <v>7A</v>
      </c>
      <c r="L337" s="32">
        <f>'Oct 25 - Dec 5'!$C$12</f>
        <v>1039</v>
      </c>
      <c r="M337" s="32" t="str">
        <f>'Oct 25 - Dec 5'!$AS$12</f>
        <v>DO</v>
      </c>
      <c r="N337" s="32">
        <f>'Oct 25 - Dec 5'!$C$14</f>
        <v>647</v>
      </c>
      <c r="O337" s="32" t="str">
        <f>'Oct 25 - Dec 5'!$AS$14</f>
        <v>4P</v>
      </c>
      <c r="P337" s="32">
        <f>'Oct 25 - Dec 5'!$C$16</f>
        <v>380</v>
      </c>
      <c r="Q337" s="32" t="str">
        <f>'Oct 25 - Dec 5'!$AS$16</f>
        <v>DO</v>
      </c>
      <c r="R337" s="32">
        <f>'Oct 25 - Dec 5'!$C$18</f>
        <v>1241</v>
      </c>
      <c r="S337" s="32" t="str">
        <f>'Oct 25 - Dec 5'!$AS$18</f>
        <v>DO</v>
      </c>
      <c r="T337" s="32">
        <f>'Oct 25 - Dec 5'!$C$20</f>
        <v>658</v>
      </c>
      <c r="U337" s="32" t="str">
        <f>'Oct 25 - Dec 5'!$AS$20</f>
        <v>DO</v>
      </c>
      <c r="V337" s="32">
        <f>'Oct 25 - Dec 5'!$C$22</f>
        <v>1105</v>
      </c>
      <c r="W337" s="34" t="str">
        <f>'Oct 25 - Dec 5'!$AS$22</f>
        <v>5A</v>
      </c>
      <c r="BP337" s="31"/>
      <c r="BQ337" s="31"/>
      <c r="BR337" s="31"/>
      <c r="BS337" s="31"/>
      <c r="BT337" s="31"/>
      <c r="BU337" s="31"/>
      <c r="BV337" s="31"/>
      <c r="BW337" s="31"/>
      <c r="BX337" s="31"/>
      <c r="BY337" s="31"/>
    </row>
    <row r="338" spans="1:77" s="38" customFormat="1" x14ac:dyDescent="0.35">
      <c r="A338" s="35">
        <f>A337+1</f>
        <v>44171</v>
      </c>
      <c r="B338" s="36">
        <f>'Dec 6 - Jan 16'!$C$24</f>
        <v>0</v>
      </c>
      <c r="C338" s="36">
        <f>'Dec 6 - Jan 16'!$D$27</f>
        <v>0</v>
      </c>
      <c r="D338" s="36">
        <f>'Dec 6 - Jan 16'!$C$4</f>
        <v>658</v>
      </c>
      <c r="E338" s="36" t="str">
        <f>'Dec 6 - Jan 16'!$D$4</f>
        <v>DO</v>
      </c>
      <c r="F338" s="36">
        <f>'Dec 6 - Jan 16'!$C$6</f>
        <v>761</v>
      </c>
      <c r="G338" s="36" t="str">
        <f>'Dec 6 - Jan 16'!$D$6</f>
        <v>DO</v>
      </c>
      <c r="H338" s="36">
        <f>'Dec 6 - Jan 16'!$C$8</f>
        <v>983</v>
      </c>
      <c r="I338" s="36" t="str">
        <f>'Dec 6 - Jan 16'!$D$8</f>
        <v>4P</v>
      </c>
      <c r="J338" s="36">
        <f>'Dec 6 - Jan 16'!$C$10</f>
        <v>1105</v>
      </c>
      <c r="K338" s="36" t="str">
        <f>'Dec 6 - Jan 16'!$D$10</f>
        <v>DO</v>
      </c>
      <c r="L338" s="36">
        <f>'Dec 6 - Jan 16'!$C$12</f>
        <v>1189</v>
      </c>
      <c r="M338" s="36" t="str">
        <f>'Dec 6 - Jan 16'!$D$12</f>
        <v>5A</v>
      </c>
      <c r="N338" s="36">
        <f>'Dec 6 - Jan 16'!$C$14</f>
        <v>1039</v>
      </c>
      <c r="O338" s="36" t="str">
        <f>'Dec 6 - Jan 16'!$D$14</f>
        <v>DO</v>
      </c>
      <c r="P338" s="36">
        <f>'Dec 6 - Jan 16'!$C$16</f>
        <v>647</v>
      </c>
      <c r="Q338" s="36" t="str">
        <f>'Dec 6 - Jan 16'!$D$16</f>
        <v>5P</v>
      </c>
      <c r="R338" s="36">
        <f>'Dec 6 - Jan 16'!$C$18</f>
        <v>380</v>
      </c>
      <c r="S338" s="36" t="str">
        <f>'Dec 6 - Jan 16'!$D$18</f>
        <v>DO</v>
      </c>
      <c r="T338" s="36">
        <f>'Dec 6 - Jan 16'!$C$20</f>
        <v>1241</v>
      </c>
      <c r="U338" s="36" t="str">
        <f>'Dec 6 - Jan 16'!$D$20</f>
        <v>7A</v>
      </c>
      <c r="V338" s="36">
        <f>'Dec 6 - Jan 16'!$C$22</f>
        <v>1234</v>
      </c>
      <c r="W338" s="37" t="str">
        <f>'Dec 6 - Jan 16'!$D$22</f>
        <v>DO</v>
      </c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7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7"/>
    </row>
    <row r="339" spans="1:77" x14ac:dyDescent="0.35">
      <c r="A339" s="33">
        <f>A338+1</f>
        <v>44172</v>
      </c>
      <c r="B339" s="32">
        <f>'Dec 6 - Jan 16'!$C$24</f>
        <v>0</v>
      </c>
      <c r="C339" s="32">
        <f>'Dec 6 - Jan 16'!$E$27</f>
        <v>0</v>
      </c>
      <c r="D339" s="32">
        <f>'Dec 6 - Jan 16'!$C$4</f>
        <v>658</v>
      </c>
      <c r="E339" s="32" t="str">
        <f>'Dec 6 - Jan 16'!$E$4</f>
        <v>DO</v>
      </c>
      <c r="F339" s="32">
        <f>'Dec 6 - Jan 16'!$C$6</f>
        <v>761</v>
      </c>
      <c r="G339" s="32" t="str">
        <f>'Dec 6 - Jan 16'!$E$6</f>
        <v>DO</v>
      </c>
      <c r="H339" s="32">
        <f>'Dec 6 - Jan 16'!$C$8</f>
        <v>983</v>
      </c>
      <c r="I339" s="32" t="str">
        <f>'Dec 6 - Jan 16'!$E$8</f>
        <v>4P</v>
      </c>
      <c r="J339" s="32">
        <f>'Dec 6 - Jan 16'!$C$10</f>
        <v>1105</v>
      </c>
      <c r="K339" s="32" t="str">
        <f>'Dec 6 - Jan 16'!$E$10</f>
        <v>DO</v>
      </c>
      <c r="L339" s="32">
        <f>'Dec 6 - Jan 16'!$C$12</f>
        <v>1189</v>
      </c>
      <c r="M339" s="32" t="str">
        <f>'Dec 6 - Jan 16'!$E$12</f>
        <v>5A</v>
      </c>
      <c r="N339" s="32">
        <f>'Dec 6 - Jan 16'!$C$14</f>
        <v>1039</v>
      </c>
      <c r="O339" s="32" t="str">
        <f>'Dec 6 - Jan 16'!$E$14</f>
        <v>DO</v>
      </c>
      <c r="P339" s="32">
        <f>'Dec 6 - Jan 16'!$C$16</f>
        <v>647</v>
      </c>
      <c r="Q339" s="32" t="str">
        <f>'Dec 6 - Jan 16'!$E$16</f>
        <v>5P</v>
      </c>
      <c r="R339" s="32">
        <f>'Dec 6 - Jan 16'!$C$18</f>
        <v>380</v>
      </c>
      <c r="S339" s="32" t="str">
        <f>'Dec 6 - Jan 16'!$E$18</f>
        <v>DO</v>
      </c>
      <c r="T339" s="32">
        <f>'Dec 6 - Jan 16'!$C$20</f>
        <v>1241</v>
      </c>
      <c r="U339" s="32" t="str">
        <f>'Dec 6 - Jan 16'!$E$20</f>
        <v>7A</v>
      </c>
      <c r="V339" s="32">
        <f>'Dec 6 - Jan 16'!$C$22</f>
        <v>1234</v>
      </c>
      <c r="W339" s="34" t="str">
        <f>'Dec 6 - Jan 16'!$E$22</f>
        <v>DO</v>
      </c>
      <c r="BP339" s="31"/>
      <c r="BQ339" s="31"/>
      <c r="BR339" s="31"/>
      <c r="BS339" s="31"/>
      <c r="BT339" s="31"/>
      <c r="BU339" s="31"/>
      <c r="BV339" s="31"/>
      <c r="BW339" s="31"/>
      <c r="BX339" s="31"/>
      <c r="BY339" s="31"/>
    </row>
    <row r="340" spans="1:77" x14ac:dyDescent="0.35">
      <c r="A340" s="33">
        <f t="shared" ref="A340:A379" si="8">A339+1</f>
        <v>44173</v>
      </c>
      <c r="B340" s="32">
        <f>'Dec 6 - Jan 16'!$C$24</f>
        <v>0</v>
      </c>
      <c r="C340" s="32">
        <f>'Dec 6 - Jan 16'!$F$27</f>
        <v>0</v>
      </c>
      <c r="D340" s="32">
        <f>'Dec 6 - Jan 16'!$C$4</f>
        <v>658</v>
      </c>
      <c r="E340" s="32" t="str">
        <f>'Dec 6 - Jan 16'!$F$4</f>
        <v>ATW</v>
      </c>
      <c r="F340" s="32">
        <f>'Dec 6 - Jan 16'!$C$6</f>
        <v>761</v>
      </c>
      <c r="G340" s="32" t="str">
        <f>'Dec 6 - Jan 16'!$F$6</f>
        <v>5P</v>
      </c>
      <c r="H340" s="32">
        <f>'Dec 6 - Jan 16'!$C$8</f>
        <v>983</v>
      </c>
      <c r="I340" s="32" t="str">
        <f>'Dec 6 - Jan 16'!$F$8</f>
        <v>DO</v>
      </c>
      <c r="J340" s="32">
        <f>'Dec 6 - Jan 16'!$C$10</f>
        <v>1105</v>
      </c>
      <c r="K340" s="32" t="str">
        <f>'Dec 6 - Jan 16'!$F$10</f>
        <v>7A</v>
      </c>
      <c r="L340" s="32">
        <f>'Dec 6 - Jan 16'!$C$12</f>
        <v>1189</v>
      </c>
      <c r="M340" s="32" t="str">
        <f>'Dec 6 - Jan 16'!$F$12</f>
        <v>DO</v>
      </c>
      <c r="N340" s="32">
        <f>'Dec 6 - Jan 16'!$C$14</f>
        <v>1039</v>
      </c>
      <c r="O340" s="32" t="str">
        <f>'Dec 6 - Jan 16'!$F$14</f>
        <v>4P</v>
      </c>
      <c r="P340" s="32">
        <f>'Dec 6 - Jan 16'!$C$16</f>
        <v>647</v>
      </c>
      <c r="Q340" s="32" t="str">
        <f>'Dec 6 - Jan 16'!$F$16</f>
        <v>DO</v>
      </c>
      <c r="R340" s="32">
        <f>'Dec 6 - Jan 16'!$C$18</f>
        <v>380</v>
      </c>
      <c r="S340" s="32" t="str">
        <f>'Dec 6 - Jan 16'!$F$18</f>
        <v>7A</v>
      </c>
      <c r="T340" s="32">
        <f>'Dec 6 - Jan 16'!$C$20</f>
        <v>1241</v>
      </c>
      <c r="U340" s="32" t="str">
        <f>'Dec 6 - Jan 16'!$F$20</f>
        <v>DO</v>
      </c>
      <c r="V340" s="32">
        <f>'Dec 6 - Jan 16'!$C$22</f>
        <v>1234</v>
      </c>
      <c r="W340" s="34" t="str">
        <f>'Dec 6 - Jan 16'!$F$22</f>
        <v>5A</v>
      </c>
      <c r="BP340" s="31"/>
      <c r="BQ340" s="31"/>
      <c r="BR340" s="31"/>
      <c r="BS340" s="31"/>
      <c r="BT340" s="31"/>
      <c r="BU340" s="31"/>
      <c r="BV340" s="31"/>
      <c r="BW340" s="31"/>
      <c r="BX340" s="31"/>
      <c r="BY340" s="31"/>
    </row>
    <row r="341" spans="1:77" x14ac:dyDescent="0.35">
      <c r="A341" s="33">
        <f t="shared" si="8"/>
        <v>44174</v>
      </c>
      <c r="B341" s="32">
        <f>'Dec 6 - Jan 16'!$C$24</f>
        <v>0</v>
      </c>
      <c r="C341" s="32">
        <f>'Dec 6 - Jan 16'!$G$27</f>
        <v>0</v>
      </c>
      <c r="D341" s="32">
        <f>'Dec 6 - Jan 16'!$C$4</f>
        <v>658</v>
      </c>
      <c r="E341" s="32" t="str">
        <f>'Dec 6 - Jan 16'!$G$4</f>
        <v>ATW</v>
      </c>
      <c r="F341" s="32">
        <f>'Dec 6 - Jan 16'!$C$6</f>
        <v>761</v>
      </c>
      <c r="G341" s="32" t="str">
        <f>'Dec 6 - Jan 16'!$G$6</f>
        <v>5P</v>
      </c>
      <c r="H341" s="32">
        <f>'Dec 6 - Jan 16'!$C$8</f>
        <v>983</v>
      </c>
      <c r="I341" s="32" t="str">
        <f>'Dec 6 - Jan 16'!$G$8</f>
        <v>DO</v>
      </c>
      <c r="J341" s="32">
        <f>'Dec 6 - Jan 16'!$C$10</f>
        <v>1105</v>
      </c>
      <c r="K341" s="32" t="str">
        <f>'Dec 6 - Jan 16'!$G$10</f>
        <v>7A</v>
      </c>
      <c r="L341" s="32">
        <f>'Dec 6 - Jan 16'!$C$12</f>
        <v>1189</v>
      </c>
      <c r="M341" s="32" t="str">
        <f>'Dec 6 - Jan 16'!$G$12</f>
        <v>DO</v>
      </c>
      <c r="N341" s="32">
        <f>'Dec 6 - Jan 16'!$C$14</f>
        <v>1039</v>
      </c>
      <c r="O341" s="32" t="str">
        <f>'Dec 6 - Jan 16'!$G$14</f>
        <v>4P</v>
      </c>
      <c r="P341" s="32">
        <f>'Dec 6 - Jan 16'!$C$16</f>
        <v>647</v>
      </c>
      <c r="Q341" s="32" t="str">
        <f>'Dec 6 - Jan 16'!$G$16</f>
        <v>DO</v>
      </c>
      <c r="R341" s="32">
        <f>'Dec 6 - Jan 16'!$C$18</f>
        <v>380</v>
      </c>
      <c r="S341" s="32" t="str">
        <f>'Dec 6 - Jan 16'!$G$18</f>
        <v>7A</v>
      </c>
      <c r="T341" s="32">
        <f>'Dec 6 - Jan 16'!$C$20</f>
        <v>1241</v>
      </c>
      <c r="U341" s="32" t="str">
        <f>'Dec 6 - Jan 16'!$G$20</f>
        <v>DO</v>
      </c>
      <c r="V341" s="32">
        <f>'Dec 6 - Jan 16'!$C$22</f>
        <v>1234</v>
      </c>
      <c r="W341" s="34" t="str">
        <f>'Dec 6 - Jan 16'!$G$22</f>
        <v>5A</v>
      </c>
      <c r="BP341" s="31"/>
      <c r="BQ341" s="31"/>
      <c r="BR341" s="31"/>
      <c r="BS341" s="31"/>
      <c r="BT341" s="31"/>
      <c r="BU341" s="31"/>
      <c r="BV341" s="31"/>
      <c r="BW341" s="31"/>
      <c r="BX341" s="31"/>
      <c r="BY341" s="31"/>
    </row>
    <row r="342" spans="1:77" x14ac:dyDescent="0.35">
      <c r="A342" s="33">
        <f t="shared" si="8"/>
        <v>44175</v>
      </c>
      <c r="B342" s="32">
        <f>'Dec 6 - Jan 16'!$C$24</f>
        <v>0</v>
      </c>
      <c r="C342" s="32">
        <f>'Dec 6 - Jan 16'!$H$27</f>
        <v>0</v>
      </c>
      <c r="D342" s="32">
        <f>'Dec 6 - Jan 16'!$C$4</f>
        <v>658</v>
      </c>
      <c r="E342" s="32" t="str">
        <f>'Dec 6 - Jan 16'!$H$4</f>
        <v>8A</v>
      </c>
      <c r="F342" s="32">
        <f>'Dec 6 - Jan 16'!$C$6</f>
        <v>761</v>
      </c>
      <c r="G342" s="32" t="str">
        <f>'Dec 6 - Jan 16'!$H$6</f>
        <v>5P</v>
      </c>
      <c r="H342" s="32">
        <f>'Dec 6 - Jan 16'!$C$8</f>
        <v>983</v>
      </c>
      <c r="I342" s="32" t="str">
        <f>'Dec 6 - Jan 16'!$H$8</f>
        <v>7A</v>
      </c>
      <c r="J342" s="32">
        <f>'Dec 6 - Jan 16'!$C$10</f>
        <v>1105</v>
      </c>
      <c r="K342" s="32" t="str">
        <f>'Dec 6 - Jan 16'!$H$10</f>
        <v>DO</v>
      </c>
      <c r="L342" s="32">
        <f>'Dec 6 - Jan 16'!$C$12</f>
        <v>1189</v>
      </c>
      <c r="M342" s="32" t="str">
        <f>'Dec 6 - Jan 16'!$H$12</f>
        <v>5A</v>
      </c>
      <c r="N342" s="32">
        <f>'Dec 6 - Jan 16'!$C$14</f>
        <v>1039</v>
      </c>
      <c r="O342" s="32" t="str">
        <f>'Dec 6 - Jan 16'!$H$14</f>
        <v>DO</v>
      </c>
      <c r="P342" s="32">
        <f>'Dec 6 - Jan 16'!$C$16</f>
        <v>647</v>
      </c>
      <c r="Q342" s="32" t="str">
        <f>'Dec 6 - Jan 16'!$H$16</f>
        <v>4P</v>
      </c>
      <c r="R342" s="32">
        <f>'Dec 6 - Jan 16'!$C$18</f>
        <v>380</v>
      </c>
      <c r="S342" s="32" t="str">
        <f>'Dec 6 - Jan 16'!$H$18</f>
        <v>7A</v>
      </c>
      <c r="T342" s="32">
        <f>'Dec 6 - Jan 16'!$C$20</f>
        <v>1241</v>
      </c>
      <c r="U342" s="32" t="str">
        <f>'Dec 6 - Jan 16'!$H$20</f>
        <v>7A</v>
      </c>
      <c r="V342" s="32">
        <f>'Dec 6 - Jan 16'!$C$22</f>
        <v>1234</v>
      </c>
      <c r="W342" s="34" t="str">
        <f>'Dec 6 - Jan 16'!$H$22</f>
        <v>DO</v>
      </c>
      <c r="BP342" s="31"/>
      <c r="BQ342" s="31"/>
      <c r="BR342" s="31"/>
      <c r="BS342" s="31"/>
      <c r="BT342" s="31"/>
      <c r="BU342" s="31"/>
      <c r="BV342" s="31"/>
      <c r="BW342" s="31"/>
      <c r="BX342" s="31"/>
      <c r="BY342" s="31"/>
    </row>
    <row r="343" spans="1:77" x14ac:dyDescent="0.35">
      <c r="A343" s="33">
        <f t="shared" si="8"/>
        <v>44176</v>
      </c>
      <c r="B343" s="32">
        <f>'Dec 6 - Jan 16'!$C$24</f>
        <v>0</v>
      </c>
      <c r="C343" s="32">
        <f>'Dec 6 - Jan 16'!$I$27</f>
        <v>0</v>
      </c>
      <c r="D343" s="32">
        <f>'Dec 6 - Jan 16'!$C$4</f>
        <v>658</v>
      </c>
      <c r="E343" s="32" t="str">
        <f>'Dec 6 - Jan 16'!$I$4</f>
        <v>8A</v>
      </c>
      <c r="F343" s="32">
        <f>'Dec 6 - Jan 16'!$C$6</f>
        <v>761</v>
      </c>
      <c r="G343" s="32" t="str">
        <f>'Dec 6 - Jan 16'!$I$6</f>
        <v>DO</v>
      </c>
      <c r="H343" s="32">
        <f>'Dec 6 - Jan 16'!$C$8</f>
        <v>983</v>
      </c>
      <c r="I343" s="32" t="str">
        <f>'Dec 6 - Jan 16'!$I$8</f>
        <v>8A</v>
      </c>
      <c r="J343" s="32">
        <f>'Dec 6 - Jan 16'!$C$10</f>
        <v>1105</v>
      </c>
      <c r="K343" s="32" t="str">
        <f>'Dec 6 - Jan 16'!$I$10</f>
        <v>DO</v>
      </c>
      <c r="L343" s="32">
        <f>'Dec 6 - Jan 16'!$C$12</f>
        <v>1189</v>
      </c>
      <c r="M343" s="32" t="str">
        <f>'Dec 6 - Jan 16'!$I$12</f>
        <v>5A</v>
      </c>
      <c r="N343" s="32">
        <f>'Dec 6 - Jan 16'!$C$14</f>
        <v>1039</v>
      </c>
      <c r="O343" s="32" t="str">
        <f>'Dec 6 - Jan 16'!$I$14</f>
        <v>4P</v>
      </c>
      <c r="P343" s="32">
        <f>'Dec 6 - Jan 16'!$C$16</f>
        <v>647</v>
      </c>
      <c r="Q343" s="32" t="str">
        <f>'Dec 6 - Jan 16'!$I$16</f>
        <v>5P</v>
      </c>
      <c r="R343" s="32">
        <f>'Dec 6 - Jan 16'!$C$18</f>
        <v>380</v>
      </c>
      <c r="S343" s="32" t="str">
        <f>'Dec 6 - Jan 16'!$I$18</f>
        <v>5A</v>
      </c>
      <c r="T343" s="32">
        <f>'Dec 6 - Jan 16'!$C$20</f>
        <v>1241</v>
      </c>
      <c r="U343" s="32" t="str">
        <f>'Dec 6 - Jan 16'!$I$20</f>
        <v>7A</v>
      </c>
      <c r="V343" s="32">
        <f>'Dec 6 - Jan 16'!$C$22</f>
        <v>1234</v>
      </c>
      <c r="W343" s="34" t="str">
        <f>'Dec 6 - Jan 16'!$I$22</f>
        <v>5A</v>
      </c>
      <c r="BP343" s="31"/>
      <c r="BQ343" s="31"/>
      <c r="BR343" s="31"/>
      <c r="BS343" s="31"/>
      <c r="BT343" s="31"/>
      <c r="BU343" s="31"/>
      <c r="BV343" s="31"/>
      <c r="BW343" s="31"/>
      <c r="BX343" s="31"/>
      <c r="BY343" s="31"/>
    </row>
    <row r="344" spans="1:77" x14ac:dyDescent="0.35">
      <c r="A344" s="33">
        <f t="shared" si="8"/>
        <v>44177</v>
      </c>
      <c r="B344" s="32">
        <f>'Dec 6 - Jan 16'!$C$24</f>
        <v>0</v>
      </c>
      <c r="C344" s="32">
        <f>'Dec 6 - Jan 16'!$J$27</f>
        <v>0</v>
      </c>
      <c r="D344" s="32">
        <f>'Dec 6 - Jan 16'!$C$4</f>
        <v>658</v>
      </c>
      <c r="E344" s="32" t="str">
        <f>'Dec 6 - Jan 16'!$J$4</f>
        <v>DO</v>
      </c>
      <c r="F344" s="32">
        <f>'Dec 6 - Jan 16'!$C$6</f>
        <v>761</v>
      </c>
      <c r="G344" s="32" t="str">
        <f>'Dec 6 - Jan 16'!$J$6</f>
        <v>5P</v>
      </c>
      <c r="H344" s="32">
        <f>'Dec 6 - Jan 16'!$C$8</f>
        <v>983</v>
      </c>
      <c r="I344" s="32" t="str">
        <f>'Dec 6 - Jan 16'!$J$8</f>
        <v>DO</v>
      </c>
      <c r="J344" s="32">
        <f>'Dec 6 - Jan 16'!$C$10</f>
        <v>1105</v>
      </c>
      <c r="K344" s="32" t="str">
        <f>'Dec 6 - Jan 16'!$J$10</f>
        <v>7A</v>
      </c>
      <c r="L344" s="32">
        <f>'Dec 6 - Jan 16'!$C$12</f>
        <v>1189</v>
      </c>
      <c r="M344" s="32" t="str">
        <f>'Dec 6 - Jan 16'!$J$12</f>
        <v>DO</v>
      </c>
      <c r="N344" s="32">
        <f>'Dec 6 - Jan 16'!$C$14</f>
        <v>1039</v>
      </c>
      <c r="O344" s="32" t="str">
        <f>'Dec 6 - Jan 16'!$J$14</f>
        <v>4P</v>
      </c>
      <c r="P344" s="32">
        <f>'Dec 6 - Jan 16'!$C$16</f>
        <v>647</v>
      </c>
      <c r="Q344" s="32" t="str">
        <f>'Dec 6 - Jan 16'!$J$16</f>
        <v>DO</v>
      </c>
      <c r="R344" s="32">
        <f>'Dec 6 - Jan 16'!$C$18</f>
        <v>380</v>
      </c>
      <c r="S344" s="32" t="str">
        <f>'Dec 6 - Jan 16'!$J$18</f>
        <v>DO</v>
      </c>
      <c r="T344" s="32">
        <f>'Dec 6 - Jan 16'!$C$20</f>
        <v>1241</v>
      </c>
      <c r="U344" s="32" t="str">
        <f>'Dec 6 - Jan 16'!$J$20</f>
        <v>DO</v>
      </c>
      <c r="V344" s="32">
        <f>'Dec 6 - Jan 16'!$C$22</f>
        <v>1234</v>
      </c>
      <c r="W344" s="34" t="str">
        <f>'Dec 6 - Jan 16'!$J$22</f>
        <v>5A</v>
      </c>
      <c r="BP344" s="31"/>
      <c r="BQ344" s="31"/>
      <c r="BR344" s="31"/>
      <c r="BS344" s="31"/>
      <c r="BT344" s="31"/>
      <c r="BU344" s="31"/>
      <c r="BV344" s="31"/>
      <c r="BW344" s="31"/>
      <c r="BX344" s="31"/>
      <c r="BY344" s="31"/>
    </row>
    <row r="345" spans="1:77" x14ac:dyDescent="0.35">
      <c r="A345" s="33">
        <f t="shared" si="8"/>
        <v>44178</v>
      </c>
      <c r="B345" s="32">
        <f>'Dec 6 - Jan 16'!$C$24</f>
        <v>0</v>
      </c>
      <c r="C345" s="32">
        <f>'Dec 6 - Jan 16'!$K$27</f>
        <v>0</v>
      </c>
      <c r="D345" s="32">
        <f>'Dec 6 - Jan 16'!$C$4</f>
        <v>658</v>
      </c>
      <c r="E345" s="32" t="str">
        <f>'Dec 6 - Jan 16'!$K$4</f>
        <v>DO</v>
      </c>
      <c r="F345" s="32">
        <f>'Dec 6 - Jan 16'!$C$6</f>
        <v>761</v>
      </c>
      <c r="G345" s="32" t="str">
        <f>'Dec 6 - Jan 16'!$K$6</f>
        <v>5P</v>
      </c>
      <c r="H345" s="32">
        <f>'Dec 6 - Jan 16'!$C$8</f>
        <v>983</v>
      </c>
      <c r="I345" s="32" t="str">
        <f>'Dec 6 - Jan 16'!$K$8</f>
        <v>DO</v>
      </c>
      <c r="J345" s="32">
        <f>'Dec 6 - Jan 16'!$C$10</f>
        <v>1105</v>
      </c>
      <c r="K345" s="32" t="str">
        <f>'Dec 6 - Jan 16'!$K$10</f>
        <v>7A</v>
      </c>
      <c r="L345" s="32">
        <f>'Dec 6 - Jan 16'!$C$12</f>
        <v>1189</v>
      </c>
      <c r="M345" s="32" t="str">
        <f>'Dec 6 - Jan 16'!$K$12</f>
        <v>DO</v>
      </c>
      <c r="N345" s="32">
        <f>'Dec 6 - Jan 16'!$C$14</f>
        <v>1039</v>
      </c>
      <c r="O345" s="32" t="str">
        <f>'Dec 6 - Jan 16'!$K$14</f>
        <v>4P</v>
      </c>
      <c r="P345" s="32">
        <f>'Dec 6 - Jan 16'!$C$16</f>
        <v>647</v>
      </c>
      <c r="Q345" s="32" t="str">
        <f>'Dec 6 - Jan 16'!$K$16</f>
        <v>DO</v>
      </c>
      <c r="R345" s="32">
        <f>'Dec 6 - Jan 16'!$C$18</f>
        <v>380</v>
      </c>
      <c r="S345" s="32" t="str">
        <f>'Dec 6 - Jan 16'!$K$18</f>
        <v>4P</v>
      </c>
      <c r="T345" s="32">
        <f>'Dec 6 - Jan 16'!$C$20</f>
        <v>1241</v>
      </c>
      <c r="U345" s="32" t="str">
        <f>'Dec 6 - Jan 16'!$K$20</f>
        <v>DO</v>
      </c>
      <c r="V345" s="32">
        <f>'Dec 6 - Jan 16'!$C$22</f>
        <v>1234</v>
      </c>
      <c r="W345" s="34" t="str">
        <f>'Dec 6 - Jan 16'!$K$22</f>
        <v>5A</v>
      </c>
      <c r="BP345" s="31"/>
      <c r="BQ345" s="31"/>
      <c r="BR345" s="31"/>
      <c r="BS345" s="31"/>
      <c r="BT345" s="31"/>
      <c r="BU345" s="31"/>
      <c r="BV345" s="31"/>
      <c r="BW345" s="31"/>
      <c r="BX345" s="31"/>
      <c r="BY345" s="31"/>
    </row>
    <row r="346" spans="1:77" x14ac:dyDescent="0.35">
      <c r="A346" s="33">
        <f t="shared" si="8"/>
        <v>44179</v>
      </c>
      <c r="B346" s="32">
        <f>'Dec 6 - Jan 16'!$C$24</f>
        <v>0</v>
      </c>
      <c r="C346" s="32">
        <f>'Dec 6 - Jan 16'!$L$27</f>
        <v>0</v>
      </c>
      <c r="D346" s="32">
        <f>'Dec 6 - Jan 16'!$C$4</f>
        <v>658</v>
      </c>
      <c r="E346" s="32" t="str">
        <f>'Dec 6 - Jan 16'!$L$4</f>
        <v>DO</v>
      </c>
      <c r="F346" s="32">
        <f>'Dec 6 - Jan 16'!$C$6</f>
        <v>761</v>
      </c>
      <c r="G346" s="32" t="str">
        <f>'Dec 6 - Jan 16'!$L$6</f>
        <v>5P</v>
      </c>
      <c r="H346" s="32">
        <f>'Dec 6 - Jan 16'!$C$8</f>
        <v>983</v>
      </c>
      <c r="I346" s="32" t="str">
        <f>'Dec 6 - Jan 16'!$L$8</f>
        <v>DO</v>
      </c>
      <c r="J346" s="32">
        <f>'Dec 6 - Jan 16'!$C$10</f>
        <v>1105</v>
      </c>
      <c r="K346" s="32" t="str">
        <f>'Dec 6 - Jan 16'!$L$10</f>
        <v>7A</v>
      </c>
      <c r="L346" s="32">
        <f>'Dec 6 - Jan 16'!$C$12</f>
        <v>1189</v>
      </c>
      <c r="M346" s="32" t="str">
        <f>'Dec 6 - Jan 16'!$L$12</f>
        <v>DO</v>
      </c>
      <c r="N346" s="32">
        <f>'Dec 6 - Jan 16'!$C$14</f>
        <v>1039</v>
      </c>
      <c r="O346" s="32" t="str">
        <f>'Dec 6 - Jan 16'!$L$14</f>
        <v>4P</v>
      </c>
      <c r="P346" s="32">
        <f>'Dec 6 - Jan 16'!$C$16</f>
        <v>647</v>
      </c>
      <c r="Q346" s="32" t="str">
        <f>'Dec 6 - Jan 16'!$L$16</f>
        <v>DO</v>
      </c>
      <c r="R346" s="32">
        <f>'Dec 6 - Jan 16'!$C$18</f>
        <v>380</v>
      </c>
      <c r="S346" s="32" t="str">
        <f>'Dec 6 - Jan 16'!$L$18</f>
        <v>4P</v>
      </c>
      <c r="T346" s="32">
        <f>'Dec 6 - Jan 16'!$C$20</f>
        <v>1241</v>
      </c>
      <c r="U346" s="32" t="str">
        <f>'Dec 6 - Jan 16'!$L$20</f>
        <v>DO</v>
      </c>
      <c r="V346" s="32">
        <f>'Dec 6 - Jan 16'!$C$22</f>
        <v>1234</v>
      </c>
      <c r="W346" s="34" t="str">
        <f>'Dec 6 - Jan 16'!$L$22</f>
        <v>5A</v>
      </c>
      <c r="BP346" s="31"/>
      <c r="BQ346" s="31"/>
      <c r="BR346" s="31"/>
      <c r="BS346" s="31"/>
      <c r="BT346" s="31"/>
      <c r="BU346" s="31"/>
      <c r="BV346" s="31"/>
      <c r="BW346" s="31"/>
      <c r="BX346" s="31"/>
      <c r="BY346" s="31"/>
    </row>
    <row r="347" spans="1:77" x14ac:dyDescent="0.35">
      <c r="A347" s="33">
        <f t="shared" si="8"/>
        <v>44180</v>
      </c>
      <c r="B347" s="32">
        <f>'Dec 6 - Jan 16'!$C$24</f>
        <v>0</v>
      </c>
      <c r="C347" s="32">
        <f>'Dec 6 - Jan 16'!$M$27</f>
        <v>0</v>
      </c>
      <c r="D347" s="32">
        <f>'Dec 6 - Jan 16'!$C$4</f>
        <v>658</v>
      </c>
      <c r="E347" s="32" t="str">
        <f>'Dec 6 - Jan 16'!$M$4</f>
        <v>4P</v>
      </c>
      <c r="F347" s="32">
        <f>'Dec 6 - Jan 16'!$C$6</f>
        <v>761</v>
      </c>
      <c r="G347" s="32" t="str">
        <f>'Dec 6 - Jan 16'!$M$6</f>
        <v>DO</v>
      </c>
      <c r="H347" s="32">
        <f>'Dec 6 - Jan 16'!$C$8</f>
        <v>983</v>
      </c>
      <c r="I347" s="32" t="str">
        <f>'Dec 6 - Jan 16'!$M$8</f>
        <v>4P</v>
      </c>
      <c r="J347" s="32">
        <f>'Dec 6 - Jan 16'!$C$10</f>
        <v>1105</v>
      </c>
      <c r="K347" s="32" t="str">
        <f>'Dec 6 - Jan 16'!$M$10</f>
        <v>DO</v>
      </c>
      <c r="L347" s="32">
        <f>'Dec 6 - Jan 16'!$C$12</f>
        <v>1189</v>
      </c>
      <c r="M347" s="32" t="str">
        <f>'Dec 6 - Jan 16'!$M$12</f>
        <v>5A</v>
      </c>
      <c r="N347" s="32">
        <f>'Dec 6 - Jan 16'!$C$14</f>
        <v>1039</v>
      </c>
      <c r="O347" s="32" t="str">
        <f>'Dec 6 - Jan 16'!$M$14</f>
        <v>DO</v>
      </c>
      <c r="P347" s="32">
        <f>'Dec 6 - Jan 16'!$C$16</f>
        <v>647</v>
      </c>
      <c r="Q347" s="32" t="str">
        <f>'Dec 6 - Jan 16'!$M$16</f>
        <v>5P</v>
      </c>
      <c r="R347" s="32">
        <f>'Dec 6 - Jan 16'!$C$18</f>
        <v>380</v>
      </c>
      <c r="S347" s="32" t="str">
        <f>'Dec 6 - Jan 16'!$M$18</f>
        <v>DO</v>
      </c>
      <c r="T347" s="32">
        <f>'Dec 6 - Jan 16'!$C$20</f>
        <v>1241</v>
      </c>
      <c r="U347" s="32" t="str">
        <f>'Dec 6 - Jan 16'!$M$20</f>
        <v>7A</v>
      </c>
      <c r="V347" s="32">
        <f>'Dec 6 - Jan 16'!$C$22</f>
        <v>1234</v>
      </c>
      <c r="W347" s="34" t="str">
        <f>'Dec 6 - Jan 16'!$M$22</f>
        <v>DO</v>
      </c>
      <c r="BP347" s="31"/>
      <c r="BQ347" s="31"/>
      <c r="BR347" s="31"/>
      <c r="BS347" s="31"/>
      <c r="BT347" s="31"/>
      <c r="BU347" s="31"/>
      <c r="BV347" s="31"/>
      <c r="BW347" s="31"/>
      <c r="BX347" s="31"/>
      <c r="BY347" s="31"/>
    </row>
    <row r="348" spans="1:77" x14ac:dyDescent="0.35">
      <c r="A348" s="33">
        <f t="shared" si="8"/>
        <v>44181</v>
      </c>
      <c r="B348" s="32">
        <f>'Dec 6 - Jan 16'!$C$24</f>
        <v>0</v>
      </c>
      <c r="C348" s="32">
        <f>'Dec 6 - Jan 16'!$N$27</f>
        <v>0</v>
      </c>
      <c r="D348" s="32">
        <f>'Dec 6 - Jan 16'!$C$4</f>
        <v>658</v>
      </c>
      <c r="E348" s="32" t="str">
        <f>'Dec 6 - Jan 16'!$N$4</f>
        <v>4P</v>
      </c>
      <c r="F348" s="32">
        <f>'Dec 6 - Jan 16'!$C$6</f>
        <v>761</v>
      </c>
      <c r="G348" s="32" t="str">
        <f>'Dec 6 - Jan 16'!$N$6</f>
        <v>DO</v>
      </c>
      <c r="H348" s="32">
        <f>'Dec 6 - Jan 16'!$C$8</f>
        <v>983</v>
      </c>
      <c r="I348" s="32" t="str">
        <f>'Dec 6 - Jan 16'!$N$8</f>
        <v>4P</v>
      </c>
      <c r="J348" s="32">
        <f>'Dec 6 - Jan 16'!$C$10</f>
        <v>1105</v>
      </c>
      <c r="K348" s="32" t="str">
        <f>'Dec 6 - Jan 16'!$N$10</f>
        <v>DO</v>
      </c>
      <c r="L348" s="32">
        <f>'Dec 6 - Jan 16'!$C$12</f>
        <v>1189</v>
      </c>
      <c r="M348" s="32" t="str">
        <f>'Dec 6 - Jan 16'!$N$12</f>
        <v>5A</v>
      </c>
      <c r="N348" s="32">
        <f>'Dec 6 - Jan 16'!$C$14</f>
        <v>1039</v>
      </c>
      <c r="O348" s="32" t="str">
        <f>'Dec 6 - Jan 16'!$N$14</f>
        <v>DO</v>
      </c>
      <c r="P348" s="32">
        <f>'Dec 6 - Jan 16'!$C$16</f>
        <v>647</v>
      </c>
      <c r="Q348" s="32" t="str">
        <f>'Dec 6 - Jan 16'!$N$16</f>
        <v>5P</v>
      </c>
      <c r="R348" s="32">
        <f>'Dec 6 - Jan 16'!$C$18</f>
        <v>380</v>
      </c>
      <c r="S348" s="32" t="str">
        <f>'Dec 6 - Jan 16'!$N$18</f>
        <v>DO</v>
      </c>
      <c r="T348" s="32">
        <f>'Dec 6 - Jan 16'!$C$20</f>
        <v>1241</v>
      </c>
      <c r="U348" s="32" t="str">
        <f>'Dec 6 - Jan 16'!$N$20</f>
        <v>7A</v>
      </c>
      <c r="V348" s="32">
        <f>'Dec 6 - Jan 16'!$C$22</f>
        <v>1234</v>
      </c>
      <c r="W348" s="34" t="str">
        <f>'Dec 6 - Jan 16'!$N$22</f>
        <v>DO</v>
      </c>
      <c r="BP348" s="31"/>
      <c r="BQ348" s="31"/>
      <c r="BR348" s="31"/>
      <c r="BS348" s="31"/>
      <c r="BT348" s="31"/>
      <c r="BU348" s="31"/>
      <c r="BV348" s="31"/>
      <c r="BW348" s="31"/>
      <c r="BX348" s="31"/>
      <c r="BY348" s="31"/>
    </row>
    <row r="349" spans="1:77" x14ac:dyDescent="0.35">
      <c r="A349" s="33">
        <f t="shared" si="8"/>
        <v>44182</v>
      </c>
      <c r="B349" s="32">
        <f>'Dec 6 - Jan 16'!$C$24</f>
        <v>0</v>
      </c>
      <c r="C349" s="32" t="str">
        <f>'Dec 6 - Jan 16'!$O$27</f>
        <v>LV</v>
      </c>
      <c r="D349" s="32">
        <f>'Dec 6 - Jan 16'!$C$4</f>
        <v>658</v>
      </c>
      <c r="E349" s="32" t="str">
        <f>'Dec 6 - Jan 16'!$O$4</f>
        <v>4P</v>
      </c>
      <c r="F349" s="32">
        <f>'Dec 6 - Jan 16'!$C$6</f>
        <v>761</v>
      </c>
      <c r="G349" s="32" t="str">
        <f>'Dec 6 - Jan 16'!$O$6</f>
        <v>DO</v>
      </c>
      <c r="H349" s="32">
        <f>'Dec 6 - Jan 16'!$C$8</f>
        <v>983</v>
      </c>
      <c r="I349" s="32" t="str">
        <f>'Dec 6 - Jan 16'!$O$8</f>
        <v>4P</v>
      </c>
      <c r="J349" s="32">
        <f>'Dec 6 - Jan 16'!$C$10</f>
        <v>1105</v>
      </c>
      <c r="K349" s="32" t="str">
        <f>'Dec 6 - Jan 16'!$O$10</f>
        <v>DO</v>
      </c>
      <c r="L349" s="32">
        <f>'Dec 6 - Jan 16'!$C$12</f>
        <v>1189</v>
      </c>
      <c r="M349" s="32" t="str">
        <f>'Dec 6 - Jan 16'!$O$12</f>
        <v>5A</v>
      </c>
      <c r="N349" s="32">
        <f>'Dec 6 - Jan 16'!$C$14</f>
        <v>1039</v>
      </c>
      <c r="O349" s="32" t="str">
        <f>'Dec 6 - Jan 16'!$O$14</f>
        <v>DO</v>
      </c>
      <c r="P349" s="32">
        <f>'Dec 6 - Jan 16'!$C$16</f>
        <v>647</v>
      </c>
      <c r="Q349" s="32" t="str">
        <f>'Dec 6 - Jan 16'!$O$16</f>
        <v>5P</v>
      </c>
      <c r="R349" s="32">
        <f>'Dec 6 - Jan 16'!$C$18</f>
        <v>380</v>
      </c>
      <c r="S349" s="32" t="str">
        <f>'Dec 6 - Jan 16'!$O$18</f>
        <v>DO</v>
      </c>
      <c r="T349" s="32">
        <f>'Dec 6 - Jan 16'!$C$20</f>
        <v>1241</v>
      </c>
      <c r="U349" s="32" t="str">
        <f>'Dec 6 - Jan 16'!$O$20</f>
        <v>7A</v>
      </c>
      <c r="V349" s="32">
        <f>'Dec 6 - Jan 16'!$C$22</f>
        <v>1234</v>
      </c>
      <c r="W349" s="34" t="str">
        <f>'Dec 6 - Jan 16'!$O$22</f>
        <v>DO</v>
      </c>
      <c r="BP349" s="31"/>
      <c r="BQ349" s="31"/>
      <c r="BR349" s="31"/>
      <c r="BS349" s="31"/>
      <c r="BT349" s="31"/>
      <c r="BU349" s="31"/>
      <c r="BV349" s="31"/>
      <c r="BW349" s="31"/>
      <c r="BX349" s="31"/>
      <c r="BY349" s="31"/>
    </row>
    <row r="350" spans="1:77" x14ac:dyDescent="0.35">
      <c r="A350" s="33">
        <f t="shared" si="8"/>
        <v>44183</v>
      </c>
      <c r="B350" s="32">
        <f>'Dec 6 - Jan 16'!$C$24</f>
        <v>0</v>
      </c>
      <c r="C350" s="32" t="str">
        <f>'Dec 6 - Jan 16'!$P$27</f>
        <v>LV</v>
      </c>
      <c r="D350" s="32">
        <f>'Dec 6 - Jan 16'!$C$4</f>
        <v>658</v>
      </c>
      <c r="E350" s="32" t="str">
        <f>'Dec 6 - Jan 16'!$P$4</f>
        <v>4P</v>
      </c>
      <c r="F350" s="32">
        <f>'Dec 6 - Jan 16'!$C$6</f>
        <v>761</v>
      </c>
      <c r="G350" s="32" t="str">
        <f>'Dec 6 - Jan 16'!$P$6</f>
        <v>5P</v>
      </c>
      <c r="H350" s="32">
        <f>'Dec 6 - Jan 16'!$C$8</f>
        <v>983</v>
      </c>
      <c r="I350" s="32" t="str">
        <f>'Dec 6 - Jan 16'!$P$8</f>
        <v>4P</v>
      </c>
      <c r="J350" s="32">
        <f>'Dec 6 - Jan 16'!$C$10</f>
        <v>1105</v>
      </c>
      <c r="K350" s="32" t="str">
        <f>'Dec 6 - Jan 16'!$P$10</f>
        <v>7A</v>
      </c>
      <c r="L350" s="32">
        <f>'Dec 6 - Jan 16'!$C$12</f>
        <v>1189</v>
      </c>
      <c r="M350" s="32" t="str">
        <f>'Dec 6 - Jan 16'!$P$12</f>
        <v>5A</v>
      </c>
      <c r="N350" s="32">
        <f>'Dec 6 - Jan 16'!$C$14</f>
        <v>1039</v>
      </c>
      <c r="O350" s="32" t="str">
        <f>'Dec 6 - Jan 16'!$P$14</f>
        <v>4P</v>
      </c>
      <c r="P350" s="32">
        <f>'Dec 6 - Jan 16'!$C$16</f>
        <v>647</v>
      </c>
      <c r="Q350" s="32" t="str">
        <f>'Dec 6 - Jan 16'!$P$16</f>
        <v>5P</v>
      </c>
      <c r="R350" s="32">
        <f>'Dec 6 - Jan 16'!$C$18</f>
        <v>380</v>
      </c>
      <c r="S350" s="32" t="str">
        <f>'Dec 6 - Jan 16'!$P$18</f>
        <v>4P</v>
      </c>
      <c r="T350" s="32">
        <f>'Dec 6 - Jan 16'!$C$20</f>
        <v>1241</v>
      </c>
      <c r="U350" s="32" t="str">
        <f>'Dec 6 - Jan 16'!$P$20</f>
        <v>7A</v>
      </c>
      <c r="V350" s="32">
        <f>'Dec 6 - Jan 16'!$C$22</f>
        <v>1234</v>
      </c>
      <c r="W350" s="34" t="str">
        <f>'Dec 6 - Jan 16'!$P$22</f>
        <v>5A</v>
      </c>
      <c r="BP350" s="31"/>
      <c r="BQ350" s="31"/>
      <c r="BR350" s="31"/>
      <c r="BS350" s="31"/>
      <c r="BT350" s="31"/>
      <c r="BU350" s="31"/>
      <c r="BV350" s="31"/>
      <c r="BW350" s="31"/>
      <c r="BX350" s="31"/>
      <c r="BY350" s="31"/>
    </row>
    <row r="351" spans="1:77" x14ac:dyDescent="0.35">
      <c r="A351" s="33">
        <f t="shared" si="8"/>
        <v>44184</v>
      </c>
      <c r="B351" s="32">
        <f>'Dec 6 - Jan 16'!$C$24</f>
        <v>0</v>
      </c>
      <c r="C351" s="32" t="str">
        <f>'Dec 6 - Jan 16'!$Q$27</f>
        <v>LV</v>
      </c>
      <c r="D351" s="32">
        <f>'Dec 6 - Jan 16'!$C$4</f>
        <v>658</v>
      </c>
      <c r="E351" s="32" t="str">
        <f>'Dec 6 - Jan 16'!$Q$4</f>
        <v>DO</v>
      </c>
      <c r="F351" s="32">
        <f>'Dec 6 - Jan 16'!$C$6</f>
        <v>761</v>
      </c>
      <c r="G351" s="32" t="str">
        <f>'Dec 6 - Jan 16'!$Q$6</f>
        <v>5P</v>
      </c>
      <c r="H351" s="32">
        <f>'Dec 6 - Jan 16'!$C$8</f>
        <v>983</v>
      </c>
      <c r="I351" s="32" t="str">
        <f>'Dec 6 - Jan 16'!$Q$8</f>
        <v>DO</v>
      </c>
      <c r="J351" s="32">
        <f>'Dec 6 - Jan 16'!$C$10</f>
        <v>1105</v>
      </c>
      <c r="K351" s="32" t="str">
        <f>'Dec 6 - Jan 16'!$Q$10</f>
        <v>7A</v>
      </c>
      <c r="L351" s="32">
        <f>'Dec 6 - Jan 16'!$C$12</f>
        <v>1189</v>
      </c>
      <c r="M351" s="32" t="str">
        <f>'Dec 6 - Jan 16'!$Q$12</f>
        <v>DO</v>
      </c>
      <c r="N351" s="32">
        <f>'Dec 6 - Jan 16'!$C$14</f>
        <v>1039</v>
      </c>
      <c r="O351" s="32" t="str">
        <f>'Dec 6 - Jan 16'!$Q$14</f>
        <v>4P</v>
      </c>
      <c r="P351" s="32">
        <f>'Dec 6 - Jan 16'!$C$16</f>
        <v>647</v>
      </c>
      <c r="Q351" s="32" t="str">
        <f>'Dec 6 - Jan 16'!$Q$16</f>
        <v>DO</v>
      </c>
      <c r="R351" s="32">
        <f>'Dec 6 - Jan 16'!$C$18</f>
        <v>380</v>
      </c>
      <c r="S351" s="32" t="str">
        <f>'Dec 6 - Jan 16'!$Q$18</f>
        <v>4P</v>
      </c>
      <c r="T351" s="32">
        <f>'Dec 6 - Jan 16'!$C$20</f>
        <v>1241</v>
      </c>
      <c r="U351" s="32" t="str">
        <f>'Dec 6 - Jan 16'!$Q$20</f>
        <v>DO</v>
      </c>
      <c r="V351" s="32">
        <f>'Dec 6 - Jan 16'!$C$22</f>
        <v>1234</v>
      </c>
      <c r="W351" s="34" t="str">
        <f>'Dec 6 - Jan 16'!$Q$22</f>
        <v>5A</v>
      </c>
      <c r="BP351" s="31"/>
      <c r="BQ351" s="31"/>
      <c r="BR351" s="31"/>
      <c r="BS351" s="31"/>
      <c r="BT351" s="31"/>
      <c r="BU351" s="31"/>
      <c r="BV351" s="31"/>
      <c r="BW351" s="31"/>
      <c r="BX351" s="31"/>
      <c r="BY351" s="31"/>
    </row>
    <row r="352" spans="1:77" x14ac:dyDescent="0.35">
      <c r="A352" s="33">
        <f t="shared" si="8"/>
        <v>44185</v>
      </c>
      <c r="B352" s="32">
        <f>'Dec 6 - Jan 16'!$C$24</f>
        <v>0</v>
      </c>
      <c r="C352" s="32" t="str">
        <f>'Dec 6 - Jan 16'!$R$27</f>
        <v>LV</v>
      </c>
      <c r="D352" s="32">
        <f>'Dec 6 - Jan 16'!$C$4</f>
        <v>658</v>
      </c>
      <c r="E352" s="32" t="str">
        <f>'Dec 6 - Jan 16'!$R$4</f>
        <v>DO</v>
      </c>
      <c r="F352" s="32">
        <f>'Dec 6 - Jan 16'!$C$6</f>
        <v>761</v>
      </c>
      <c r="G352" s="32" t="str">
        <f>'Dec 6 - Jan 16'!$R$6</f>
        <v>5P</v>
      </c>
      <c r="H352" s="32">
        <f>'Dec 6 - Jan 16'!$C$8</f>
        <v>983</v>
      </c>
      <c r="I352" s="32" t="str">
        <f>'Dec 6 - Jan 16'!$R$8</f>
        <v>DO</v>
      </c>
      <c r="J352" s="32">
        <f>'Dec 6 - Jan 16'!$C$10</f>
        <v>1105</v>
      </c>
      <c r="K352" s="32" t="str">
        <f>'Dec 6 - Jan 16'!$R$10</f>
        <v>7A</v>
      </c>
      <c r="L352" s="32">
        <f>'Dec 6 - Jan 16'!$C$12</f>
        <v>1189</v>
      </c>
      <c r="M352" s="32" t="str">
        <f>'Dec 6 - Jan 16'!$R$12</f>
        <v>DO</v>
      </c>
      <c r="N352" s="32">
        <f>'Dec 6 - Jan 16'!$C$14</f>
        <v>1039</v>
      </c>
      <c r="O352" s="32" t="str">
        <f>'Dec 6 - Jan 16'!$R$14</f>
        <v>4P</v>
      </c>
      <c r="P352" s="32">
        <f>'Dec 6 - Jan 16'!$C$16</f>
        <v>647</v>
      </c>
      <c r="Q352" s="32" t="str">
        <f>'Dec 6 - Jan 16'!$R$16</f>
        <v>DO</v>
      </c>
      <c r="R352" s="32">
        <f>'Dec 6 - Jan 16'!$C$18</f>
        <v>380</v>
      </c>
      <c r="S352" s="32" t="str">
        <f>'Dec 6 - Jan 16'!$R$18</f>
        <v>4P</v>
      </c>
      <c r="T352" s="32">
        <f>'Dec 6 - Jan 16'!$C$20</f>
        <v>1241</v>
      </c>
      <c r="U352" s="32" t="str">
        <f>'Dec 6 - Jan 16'!$R$20</f>
        <v>DO</v>
      </c>
      <c r="V352" s="32">
        <f>'Dec 6 - Jan 16'!$C$22</f>
        <v>1234</v>
      </c>
      <c r="W352" s="34" t="str">
        <f>'Dec 6 - Jan 16'!$R$22</f>
        <v>5A</v>
      </c>
      <c r="BP352" s="31"/>
      <c r="BQ352" s="31"/>
      <c r="BR352" s="31"/>
      <c r="BS352" s="31"/>
      <c r="BT352" s="31"/>
      <c r="BU352" s="31"/>
      <c r="BV352" s="31"/>
      <c r="BW352" s="31"/>
      <c r="BX352" s="31"/>
      <c r="BY352" s="31"/>
    </row>
    <row r="353" spans="1:77" x14ac:dyDescent="0.35">
      <c r="A353" s="33">
        <f t="shared" si="8"/>
        <v>44186</v>
      </c>
      <c r="B353" s="32">
        <f>'Dec 6 - Jan 16'!$C$24</f>
        <v>0</v>
      </c>
      <c r="C353" s="32" t="str">
        <f>'Dec 6 - Jan 16'!$S$27</f>
        <v>LV</v>
      </c>
      <c r="D353" s="32">
        <f>'Dec 6 - Jan 16'!$C$4</f>
        <v>658</v>
      </c>
      <c r="E353" s="32" t="str">
        <f>'Dec 6 - Jan 16'!$S$4</f>
        <v>DO</v>
      </c>
      <c r="F353" s="32">
        <f>'Dec 6 - Jan 16'!$C$6</f>
        <v>761</v>
      </c>
      <c r="G353" s="32" t="str">
        <f>'Dec 6 - Jan 16'!$S$6</f>
        <v>5P</v>
      </c>
      <c r="H353" s="32">
        <f>'Dec 6 - Jan 16'!$C$8</f>
        <v>983</v>
      </c>
      <c r="I353" s="32" t="str">
        <f>'Dec 6 - Jan 16'!$S$8</f>
        <v>DO</v>
      </c>
      <c r="J353" s="32">
        <f>'Dec 6 - Jan 16'!$C$10</f>
        <v>1105</v>
      </c>
      <c r="K353" s="32" t="str">
        <f>'Dec 6 - Jan 16'!$S$10</f>
        <v>7A</v>
      </c>
      <c r="L353" s="32">
        <f>'Dec 6 - Jan 16'!$C$12</f>
        <v>1189</v>
      </c>
      <c r="M353" s="32" t="str">
        <f>'Dec 6 - Jan 16'!$S$12</f>
        <v>DO</v>
      </c>
      <c r="N353" s="32">
        <f>'Dec 6 - Jan 16'!$C$14</f>
        <v>1039</v>
      </c>
      <c r="O353" s="32" t="str">
        <f>'Dec 6 - Jan 16'!$S$14</f>
        <v>4P</v>
      </c>
      <c r="P353" s="32">
        <f>'Dec 6 - Jan 16'!$C$16</f>
        <v>647</v>
      </c>
      <c r="Q353" s="32" t="str">
        <f>'Dec 6 - Jan 16'!$S$16</f>
        <v>5P</v>
      </c>
      <c r="R353" s="32">
        <f>'Dec 6 - Jan 16'!$C$18</f>
        <v>380</v>
      </c>
      <c r="S353" s="32" t="str">
        <f>'Dec 6 - Jan 16'!$S$18</f>
        <v>4P</v>
      </c>
      <c r="T353" s="32">
        <f>'Dec 6 - Jan 16'!$C$20</f>
        <v>1241</v>
      </c>
      <c r="U353" s="32" t="str">
        <f>'Dec 6 - Jan 16'!$S$20</f>
        <v>7A</v>
      </c>
      <c r="V353" s="32">
        <f>'Dec 6 - Jan 16'!$C$22</f>
        <v>1234</v>
      </c>
      <c r="W353" s="34" t="str">
        <f>'Dec 6 - Jan 16'!$S$22</f>
        <v>5A</v>
      </c>
      <c r="BP353" s="31"/>
      <c r="BQ353" s="31"/>
      <c r="BR353" s="31"/>
      <c r="BS353" s="31"/>
      <c r="BT353" s="31"/>
      <c r="BU353" s="31"/>
      <c r="BV353" s="31"/>
      <c r="BW353" s="31"/>
      <c r="BX353" s="31"/>
      <c r="BY353" s="31"/>
    </row>
    <row r="354" spans="1:77" x14ac:dyDescent="0.35">
      <c r="A354" s="33">
        <f t="shared" si="8"/>
        <v>44187</v>
      </c>
      <c r="B354" s="32">
        <f>'Dec 6 - Jan 16'!$C$24</f>
        <v>0</v>
      </c>
      <c r="C354" s="32" t="str">
        <f>'Dec 6 - Jan 16'!$T$27</f>
        <v>PH</v>
      </c>
      <c r="D354" s="32">
        <f>'Dec 6 - Jan 16'!$C$4</f>
        <v>658</v>
      </c>
      <c r="E354" s="32" t="str">
        <f>'Dec 6 - Jan 16'!$T$4</f>
        <v>4P</v>
      </c>
      <c r="F354" s="32">
        <f>'Dec 6 - Jan 16'!$C$6</f>
        <v>761</v>
      </c>
      <c r="G354" s="32" t="str">
        <f>'Dec 6 - Jan 16'!$T$6</f>
        <v>5P</v>
      </c>
      <c r="H354" s="32">
        <f>'Dec 6 - Jan 16'!$C$8</f>
        <v>983</v>
      </c>
      <c r="I354" s="32" t="str">
        <f>'Dec 6 - Jan 16'!$T$8</f>
        <v>4P</v>
      </c>
      <c r="J354" s="32">
        <f>'Dec 6 - Jan 16'!$C$10</f>
        <v>1105</v>
      </c>
      <c r="K354" s="32" t="str">
        <f>'Dec 6 - Jan 16'!$T$10</f>
        <v>7A</v>
      </c>
      <c r="L354" s="32">
        <f>'Dec 6 - Jan 16'!$C$12</f>
        <v>1189</v>
      </c>
      <c r="M354" s="32" t="str">
        <f>'Dec 6 - Jan 16'!$T$12</f>
        <v>5A</v>
      </c>
      <c r="N354" s="32">
        <f>'Dec 6 - Jan 16'!$C$14</f>
        <v>1039</v>
      </c>
      <c r="O354" s="32" t="str">
        <f>'Dec 6 - Jan 16'!$T$14</f>
        <v>DO</v>
      </c>
      <c r="P354" s="32">
        <f>'Dec 6 - Jan 16'!$C$16</f>
        <v>647</v>
      </c>
      <c r="Q354" s="32" t="str">
        <f>'Dec 6 - Jan 16'!$T$16</f>
        <v>5P</v>
      </c>
      <c r="R354" s="32">
        <f>'Dec 6 - Jan 16'!$C$18</f>
        <v>380</v>
      </c>
      <c r="S354" s="32" t="str">
        <f>'Dec 6 - Jan 16'!$T$18</f>
        <v>4P</v>
      </c>
      <c r="T354" s="32">
        <f>'Dec 6 - Jan 16'!$C$20</f>
        <v>1241</v>
      </c>
      <c r="U354" s="32" t="str">
        <f>'Dec 6 - Jan 16'!$T$20</f>
        <v>7A</v>
      </c>
      <c r="V354" s="32">
        <f>'Dec 6 - Jan 16'!$C$22</f>
        <v>1234</v>
      </c>
      <c r="W354" s="34" t="str">
        <f>'Dec 6 - Jan 16'!$T$22</f>
        <v>DO</v>
      </c>
      <c r="BP354" s="31"/>
      <c r="BQ354" s="31"/>
      <c r="BR354" s="31"/>
      <c r="BS354" s="31"/>
      <c r="BT354" s="31"/>
      <c r="BU354" s="31"/>
      <c r="BV354" s="31"/>
      <c r="BW354" s="31"/>
      <c r="BX354" s="31"/>
      <c r="BY354" s="31"/>
    </row>
    <row r="355" spans="1:77" x14ac:dyDescent="0.35">
      <c r="A355" s="33">
        <f t="shared" si="8"/>
        <v>44188</v>
      </c>
      <c r="B355" s="32">
        <f>'Dec 6 - Jan 16'!$C$24</f>
        <v>0</v>
      </c>
      <c r="C355" s="32" t="str">
        <f>'Dec 6 - Jan 16'!$U$27</f>
        <v>HC</v>
      </c>
      <c r="D355" s="32">
        <f>'Dec 6 - Jan 16'!$C$4</f>
        <v>658</v>
      </c>
      <c r="E355" s="32" t="str">
        <f>'Dec 6 - Jan 16'!$U$4</f>
        <v>4P</v>
      </c>
      <c r="F355" s="32">
        <f>'Dec 6 - Jan 16'!$C$6</f>
        <v>761</v>
      </c>
      <c r="G355" s="32" t="str">
        <f>'Dec 6 - Jan 16'!$U$6</f>
        <v>DO</v>
      </c>
      <c r="H355" s="32">
        <f>'Dec 6 - Jan 16'!$C$8</f>
        <v>983</v>
      </c>
      <c r="I355" s="32" t="str">
        <f>'Dec 6 - Jan 16'!$U$8</f>
        <v>4P</v>
      </c>
      <c r="J355" s="32">
        <f>'Dec 6 - Jan 16'!$C$10</f>
        <v>1105</v>
      </c>
      <c r="K355" s="32" t="str">
        <f>'Dec 6 - Jan 16'!$U$10</f>
        <v>DO</v>
      </c>
      <c r="L355" s="32">
        <f>'Dec 6 - Jan 16'!$C$12</f>
        <v>1189</v>
      </c>
      <c r="M355" s="32" t="str">
        <f>'Dec 6 - Jan 16'!$U$12</f>
        <v>5A</v>
      </c>
      <c r="N355" s="32">
        <f>'Dec 6 - Jan 16'!$C$14</f>
        <v>1039</v>
      </c>
      <c r="O355" s="32" t="str">
        <f>'Dec 6 - Jan 16'!$U$14</f>
        <v>DO</v>
      </c>
      <c r="P355" s="32">
        <f>'Dec 6 - Jan 16'!$C$16</f>
        <v>647</v>
      </c>
      <c r="Q355" s="32" t="str">
        <f>'Dec 6 - Jan 16'!$U$16</f>
        <v>5P</v>
      </c>
      <c r="R355" s="32">
        <f>'Dec 6 - Jan 16'!$C$18</f>
        <v>380</v>
      </c>
      <c r="S355" s="32" t="str">
        <f>'Dec 6 - Jan 16'!$U$18</f>
        <v>DO</v>
      </c>
      <c r="T355" s="32">
        <f>'Dec 6 - Jan 16'!$C$20</f>
        <v>1241</v>
      </c>
      <c r="U355" s="32" t="str">
        <f>'Dec 6 - Jan 16'!$U$20</f>
        <v>7A</v>
      </c>
      <c r="V355" s="32">
        <f>'Dec 6 - Jan 16'!$C$22</f>
        <v>1234</v>
      </c>
      <c r="W355" s="34" t="str">
        <f>'Dec 6 - Jan 16'!$U$22</f>
        <v>DO</v>
      </c>
      <c r="BP355" s="31"/>
      <c r="BQ355" s="31"/>
      <c r="BR355" s="31"/>
      <c r="BS355" s="31"/>
      <c r="BT355" s="31"/>
      <c r="BU355" s="31"/>
      <c r="BV355" s="31"/>
      <c r="BW355" s="31"/>
      <c r="BX355" s="31"/>
      <c r="BY355" s="31"/>
    </row>
    <row r="356" spans="1:77" x14ac:dyDescent="0.35">
      <c r="A356" s="33">
        <f t="shared" si="8"/>
        <v>44189</v>
      </c>
      <c r="B356" s="32">
        <f>'Dec 6 - Jan 16'!$C$24</f>
        <v>0</v>
      </c>
      <c r="C356" s="32" t="str">
        <f>'Dec 6 - Jan 16'!$V$27</f>
        <v>HC</v>
      </c>
      <c r="D356" s="32">
        <f>'Dec 6 - Jan 16'!$C$4</f>
        <v>658</v>
      </c>
      <c r="E356" s="32" t="str">
        <f>'Dec 6 - Jan 16'!$V$4</f>
        <v>4P</v>
      </c>
      <c r="F356" s="32">
        <f>'Dec 6 - Jan 16'!$C$6</f>
        <v>761</v>
      </c>
      <c r="G356" s="32" t="str">
        <f>'Dec 6 - Jan 16'!$V$6</f>
        <v>DO</v>
      </c>
      <c r="H356" s="32">
        <f>'Dec 6 - Jan 16'!$C$8</f>
        <v>983</v>
      </c>
      <c r="I356" s="32" t="str">
        <f>'Dec 6 - Jan 16'!$V$8</f>
        <v>4P</v>
      </c>
      <c r="J356" s="32">
        <f>'Dec 6 - Jan 16'!$C$10</f>
        <v>1105</v>
      </c>
      <c r="K356" s="32" t="str">
        <f>'Dec 6 - Jan 16'!$V$10</f>
        <v>DO</v>
      </c>
      <c r="L356" s="32">
        <f>'Dec 6 - Jan 16'!$C$12</f>
        <v>1189</v>
      </c>
      <c r="M356" s="32" t="str">
        <f>'Dec 6 - Jan 16'!$V$12</f>
        <v>5A</v>
      </c>
      <c r="N356" s="32">
        <f>'Dec 6 - Jan 16'!$C$14</f>
        <v>1039</v>
      </c>
      <c r="O356" s="32" t="str">
        <f>'Dec 6 - Jan 16'!$V$14</f>
        <v>DO</v>
      </c>
      <c r="P356" s="32">
        <f>'Dec 6 - Jan 16'!$C$16</f>
        <v>647</v>
      </c>
      <c r="Q356" s="32" t="str">
        <f>'Dec 6 - Jan 16'!$V$16</f>
        <v>5P</v>
      </c>
      <c r="R356" s="32">
        <f>'Dec 6 - Jan 16'!$C$18</f>
        <v>380</v>
      </c>
      <c r="S356" s="32" t="str">
        <f>'Dec 6 - Jan 16'!$V$18</f>
        <v>DO</v>
      </c>
      <c r="T356" s="32">
        <f>'Dec 6 - Jan 16'!$C$20</f>
        <v>1241</v>
      </c>
      <c r="U356" s="32" t="str">
        <f>'Dec 6 - Jan 16'!$V$20</f>
        <v>7A</v>
      </c>
      <c r="V356" s="32">
        <f>'Dec 6 - Jan 16'!$C$22</f>
        <v>1234</v>
      </c>
      <c r="W356" s="34" t="str">
        <f>'Dec 6 - Jan 16'!$V$22</f>
        <v>DO</v>
      </c>
      <c r="BP356" s="31"/>
      <c r="BQ356" s="31"/>
      <c r="BR356" s="31"/>
      <c r="BS356" s="31"/>
      <c r="BT356" s="31"/>
      <c r="BU356" s="31"/>
      <c r="BV356" s="31"/>
      <c r="BW356" s="31"/>
      <c r="BX356" s="31"/>
      <c r="BY356" s="31"/>
    </row>
    <row r="357" spans="1:77" x14ac:dyDescent="0.35">
      <c r="A357" s="33">
        <f t="shared" si="8"/>
        <v>44190</v>
      </c>
      <c r="B357" s="32">
        <f>'Dec 6 - Jan 16'!$C$24</f>
        <v>0</v>
      </c>
      <c r="C357" s="32" t="str">
        <f>'Dec 6 - Jan 16'!$W$27</f>
        <v>H</v>
      </c>
      <c r="D357" s="32">
        <f>'Dec 6 - Jan 16'!$C$4</f>
        <v>658</v>
      </c>
      <c r="E357" s="32" t="str">
        <f>'Dec 6 - Jan 16'!$W$4</f>
        <v>4P</v>
      </c>
      <c r="F357" s="32">
        <f>'Dec 6 - Jan 16'!$C$6</f>
        <v>761</v>
      </c>
      <c r="G357" s="32" t="str">
        <f>'Dec 6 - Jan 16'!$W$6</f>
        <v>DO</v>
      </c>
      <c r="H357" s="32">
        <f>'Dec 6 - Jan 16'!$C$8</f>
        <v>983</v>
      </c>
      <c r="I357" s="32" t="str">
        <f>'Dec 6 - Jan 16'!$W$8</f>
        <v>4P</v>
      </c>
      <c r="J357" s="32">
        <f>'Dec 6 - Jan 16'!$C$10</f>
        <v>1105</v>
      </c>
      <c r="K357" s="32" t="str">
        <f>'Dec 6 - Jan 16'!$W$10</f>
        <v>DO</v>
      </c>
      <c r="L357" s="32">
        <f>'Dec 6 - Jan 16'!$C$12</f>
        <v>1189</v>
      </c>
      <c r="M357" s="32" t="str">
        <f>'Dec 6 - Jan 16'!$W$12</f>
        <v>5A</v>
      </c>
      <c r="N357" s="32">
        <f>'Dec 6 - Jan 16'!$C$14</f>
        <v>1039</v>
      </c>
      <c r="O357" s="32" t="str">
        <f>'Dec 6 - Jan 16'!$W$14</f>
        <v>4P</v>
      </c>
      <c r="P357" s="32">
        <f>'Dec 6 - Jan 16'!$C$16</f>
        <v>647</v>
      </c>
      <c r="Q357" s="32" t="str">
        <f>'Dec 6 - Jan 16'!$W$16</f>
        <v>DO</v>
      </c>
      <c r="R357" s="32">
        <f>'Dec 6 - Jan 16'!$C$18</f>
        <v>380</v>
      </c>
      <c r="S357" s="32" t="str">
        <f>'Dec 6 - Jan 16'!$W$18</f>
        <v>DO</v>
      </c>
      <c r="T357" s="32">
        <f>'Dec 6 - Jan 16'!$C$20</f>
        <v>1241</v>
      </c>
      <c r="U357" s="32" t="str">
        <f>'Dec 6 - Jan 16'!$W$20</f>
        <v>DO</v>
      </c>
      <c r="V357" s="32">
        <f>'Dec 6 - Jan 16'!$C$22</f>
        <v>1234</v>
      </c>
      <c r="W357" s="34" t="str">
        <f>'Dec 6 - Jan 16'!$W$22</f>
        <v>7A</v>
      </c>
      <c r="BP357" s="31"/>
      <c r="BQ357" s="31"/>
      <c r="BR357" s="31"/>
      <c r="BS357" s="31"/>
      <c r="BT357" s="31"/>
      <c r="BU357" s="31"/>
      <c r="BV357" s="31"/>
      <c r="BW357" s="31"/>
      <c r="BX357" s="31"/>
      <c r="BY357" s="31"/>
    </row>
    <row r="358" spans="1:77" x14ac:dyDescent="0.35">
      <c r="A358" s="33">
        <f t="shared" si="8"/>
        <v>44191</v>
      </c>
      <c r="B358" s="32">
        <f>'Dec 6 - Jan 16'!$C$24</f>
        <v>0</v>
      </c>
      <c r="C358" s="32" t="str">
        <f>'Dec 6 - Jan 16'!$X$27</f>
        <v>LV</v>
      </c>
      <c r="D358" s="32">
        <f>'Dec 6 - Jan 16'!$C$4</f>
        <v>658</v>
      </c>
      <c r="E358" s="32" t="str">
        <f>'Dec 6 - Jan 16'!$X$4</f>
        <v>DO</v>
      </c>
      <c r="F358" s="32">
        <f>'Dec 6 - Jan 16'!$C$6</f>
        <v>761</v>
      </c>
      <c r="G358" s="32" t="str">
        <f>'Dec 6 - Jan 16'!$X$6</f>
        <v>5P</v>
      </c>
      <c r="H358" s="32">
        <f>'Dec 6 - Jan 16'!$C$8</f>
        <v>983</v>
      </c>
      <c r="I358" s="32" t="str">
        <f>'Dec 6 - Jan 16'!$X$8</f>
        <v>DO</v>
      </c>
      <c r="J358" s="32">
        <f>'Dec 6 - Jan 16'!$C$10</f>
        <v>1105</v>
      </c>
      <c r="K358" s="32" t="str">
        <f>'Dec 6 - Jan 16'!$X$10</f>
        <v>7A</v>
      </c>
      <c r="L358" s="32">
        <f>'Dec 6 - Jan 16'!$C$12</f>
        <v>1189</v>
      </c>
      <c r="M358" s="32" t="str">
        <f>'Dec 6 - Jan 16'!$X$12</f>
        <v>DO</v>
      </c>
      <c r="N358" s="32">
        <f>'Dec 6 - Jan 16'!$C$14</f>
        <v>1039</v>
      </c>
      <c r="O358" s="32" t="str">
        <f>'Dec 6 - Jan 16'!$X$14</f>
        <v>4P</v>
      </c>
      <c r="P358" s="32">
        <f>'Dec 6 - Jan 16'!$C$16</f>
        <v>647</v>
      </c>
      <c r="Q358" s="32" t="str">
        <f>'Dec 6 - Jan 16'!$X$16</f>
        <v>DO</v>
      </c>
      <c r="R358" s="32">
        <f>'Dec 6 - Jan 16'!$C$18</f>
        <v>380</v>
      </c>
      <c r="S358" s="32" t="str">
        <f>'Dec 6 - Jan 16'!$X$18</f>
        <v>4P</v>
      </c>
      <c r="T358" s="32">
        <f>'Dec 6 - Jan 16'!$C$20</f>
        <v>1241</v>
      </c>
      <c r="U358" s="32" t="str">
        <f>'Dec 6 - Jan 16'!$X$20</f>
        <v>DO</v>
      </c>
      <c r="V358" s="32">
        <f>'Dec 6 - Jan 16'!$C$22</f>
        <v>1234</v>
      </c>
      <c r="W358" s="34" t="str">
        <f>'Dec 6 - Jan 16'!$X$22</f>
        <v>5A</v>
      </c>
      <c r="BP358" s="31"/>
      <c r="BQ358" s="31"/>
      <c r="BR358" s="31"/>
      <c r="BS358" s="31"/>
      <c r="BT358" s="31"/>
      <c r="BU358" s="31"/>
      <c r="BV358" s="31"/>
      <c r="BW358" s="31"/>
      <c r="BX358" s="31"/>
      <c r="BY358" s="31"/>
    </row>
    <row r="359" spans="1:77" x14ac:dyDescent="0.35">
      <c r="A359" s="33">
        <f t="shared" si="8"/>
        <v>44192</v>
      </c>
      <c r="B359" s="32">
        <f>'Dec 6 - Jan 16'!$C$24</f>
        <v>0</v>
      </c>
      <c r="C359" s="32" t="str">
        <f>'Dec 6 - Jan 16'!$Y$27</f>
        <v>LV</v>
      </c>
      <c r="D359" s="32">
        <f>'Dec 6 - Jan 16'!$C$4</f>
        <v>658</v>
      </c>
      <c r="E359" s="32" t="str">
        <f>'Dec 6 - Jan 16'!$Y$4</f>
        <v>DO</v>
      </c>
      <c r="F359" s="32">
        <f>'Dec 6 - Jan 16'!$C$6</f>
        <v>761</v>
      </c>
      <c r="G359" s="32" t="str">
        <f>'Dec 6 - Jan 16'!$Y$6</f>
        <v>5P</v>
      </c>
      <c r="H359" s="32">
        <f>'Dec 6 - Jan 16'!$C$8</f>
        <v>983</v>
      </c>
      <c r="I359" s="32" t="str">
        <f>'Dec 6 - Jan 16'!$Y$8</f>
        <v>DO</v>
      </c>
      <c r="J359" s="32">
        <f>'Dec 6 - Jan 16'!$C$10</f>
        <v>1105</v>
      </c>
      <c r="K359" s="32" t="str">
        <f>'Dec 6 - Jan 16'!$Y$10</f>
        <v>7A</v>
      </c>
      <c r="L359" s="32">
        <f>'Dec 6 - Jan 16'!$C$12</f>
        <v>1189</v>
      </c>
      <c r="M359" s="32" t="str">
        <f>'Dec 6 - Jan 16'!$Y$12</f>
        <v>DO</v>
      </c>
      <c r="N359" s="32">
        <f>'Dec 6 - Jan 16'!$C$14</f>
        <v>1039</v>
      </c>
      <c r="O359" s="32" t="str">
        <f>'Dec 6 - Jan 16'!$Y$14</f>
        <v>4P</v>
      </c>
      <c r="P359" s="32">
        <f>'Dec 6 - Jan 16'!$C$16</f>
        <v>647</v>
      </c>
      <c r="Q359" s="32" t="str">
        <f>'Dec 6 - Jan 16'!$Y$16</f>
        <v>DO</v>
      </c>
      <c r="R359" s="32">
        <f>'Dec 6 - Jan 16'!$C$18</f>
        <v>380</v>
      </c>
      <c r="S359" s="32" t="str">
        <f>'Dec 6 - Jan 16'!$Y$18</f>
        <v>4P</v>
      </c>
      <c r="T359" s="32">
        <f>'Dec 6 - Jan 16'!$C$20</f>
        <v>1241</v>
      </c>
      <c r="U359" s="32" t="str">
        <f>'Dec 6 - Jan 16'!$Y$20</f>
        <v>DO</v>
      </c>
      <c r="V359" s="32">
        <f>'Dec 6 - Jan 16'!$C$22</f>
        <v>1234</v>
      </c>
      <c r="W359" s="34" t="str">
        <f>'Dec 6 - Jan 16'!$Y$22</f>
        <v>5A</v>
      </c>
      <c r="BP359" s="31"/>
      <c r="BQ359" s="31"/>
      <c r="BR359" s="31"/>
      <c r="BS359" s="31"/>
      <c r="BT359" s="31"/>
      <c r="BU359" s="31"/>
      <c r="BV359" s="31"/>
      <c r="BW359" s="31"/>
      <c r="BX359" s="31"/>
      <c r="BY359" s="31"/>
    </row>
    <row r="360" spans="1:77" x14ac:dyDescent="0.35">
      <c r="A360" s="33">
        <f t="shared" si="8"/>
        <v>44193</v>
      </c>
      <c r="B360" s="32">
        <f>'Dec 6 - Jan 16'!$C$24</f>
        <v>0</v>
      </c>
      <c r="C360" s="32" t="str">
        <f>'Dec 6 - Jan 16'!$Z$27</f>
        <v>LV</v>
      </c>
      <c r="D360" s="32">
        <f>'Dec 6 - Jan 16'!$C$4</f>
        <v>658</v>
      </c>
      <c r="E360" s="32" t="str">
        <f>'Dec 6 - Jan 16'!$Z$4</f>
        <v>DO</v>
      </c>
      <c r="F360" s="32">
        <f>'Dec 6 - Jan 16'!$C$6</f>
        <v>761</v>
      </c>
      <c r="G360" s="32" t="str">
        <f>'Dec 6 - Jan 16'!$Z$6</f>
        <v>5P</v>
      </c>
      <c r="H360" s="32">
        <f>'Dec 6 - Jan 16'!$C$8</f>
        <v>983</v>
      </c>
      <c r="I360" s="32" t="str">
        <f>'Dec 6 - Jan 16'!$Z$8</f>
        <v>DO</v>
      </c>
      <c r="J360" s="32">
        <f>'Dec 6 - Jan 16'!$C$10</f>
        <v>1105</v>
      </c>
      <c r="K360" s="32" t="str">
        <f>'Dec 6 - Jan 16'!$Z$10</f>
        <v>7A</v>
      </c>
      <c r="L360" s="32">
        <f>'Dec 6 - Jan 16'!$C$12</f>
        <v>1189</v>
      </c>
      <c r="M360" s="32" t="str">
        <f>'Dec 6 - Jan 16'!$Z$12</f>
        <v>5A</v>
      </c>
      <c r="N360" s="32">
        <f>'Dec 6 - Jan 16'!$C$14</f>
        <v>1039</v>
      </c>
      <c r="O360" s="32" t="str">
        <f>'Dec 6 - Jan 16'!$Z$14</f>
        <v>4P</v>
      </c>
      <c r="P360" s="32">
        <f>'Dec 6 - Jan 16'!$C$16</f>
        <v>647</v>
      </c>
      <c r="Q360" s="32" t="str">
        <f>'Dec 6 - Jan 16'!$Z$16</f>
        <v>DO</v>
      </c>
      <c r="R360" s="32">
        <f>'Dec 6 - Jan 16'!$C$18</f>
        <v>380</v>
      </c>
      <c r="S360" s="32" t="str">
        <f>'Dec 6 - Jan 16'!$Z$18</f>
        <v>4P</v>
      </c>
      <c r="T360" s="32">
        <f>'Dec 6 - Jan 16'!$C$20</f>
        <v>1241</v>
      </c>
      <c r="U360" s="32" t="str">
        <f>'Dec 6 - Jan 16'!$Z$20</f>
        <v>DO</v>
      </c>
      <c r="V360" s="32">
        <f>'Dec 6 - Jan 16'!$C$22</f>
        <v>1234</v>
      </c>
      <c r="W360" s="34" t="str">
        <f>'Dec 6 - Jan 16'!$Z$22</f>
        <v>5A</v>
      </c>
      <c r="BP360" s="31"/>
      <c r="BQ360" s="31"/>
      <c r="BR360" s="31"/>
      <c r="BS360" s="31"/>
      <c r="BT360" s="31"/>
      <c r="BU360" s="31"/>
      <c r="BV360" s="31"/>
      <c r="BW360" s="31"/>
      <c r="BX360" s="31"/>
      <c r="BY360" s="31"/>
    </row>
    <row r="361" spans="1:77" x14ac:dyDescent="0.35">
      <c r="A361" s="33">
        <f t="shared" si="8"/>
        <v>44194</v>
      </c>
      <c r="B361" s="32">
        <f>'Dec 6 - Jan 16'!$C$24</f>
        <v>0</v>
      </c>
      <c r="C361" s="32" t="str">
        <f>'Dec 6 - Jan 16'!$AA$27</f>
        <v>HC</v>
      </c>
      <c r="D361" s="32">
        <f>'Dec 6 - Jan 16'!$C$4</f>
        <v>658</v>
      </c>
      <c r="E361" s="32" t="str">
        <f>'Dec 6 - Jan 16'!$AA$4</f>
        <v>4P</v>
      </c>
      <c r="F361" s="32">
        <f>'Dec 6 - Jan 16'!$C$6</f>
        <v>761</v>
      </c>
      <c r="G361" s="32" t="str">
        <f>'Dec 6 - Jan 16'!$AA$6</f>
        <v>DO</v>
      </c>
      <c r="H361" s="32">
        <f>'Dec 6 - Jan 16'!$C$8</f>
        <v>983</v>
      </c>
      <c r="I361" s="32" t="str">
        <f>'Dec 6 - Jan 16'!$AA$8</f>
        <v>4P</v>
      </c>
      <c r="J361" s="32">
        <f>'Dec 6 - Jan 16'!$C$10</f>
        <v>1105</v>
      </c>
      <c r="K361" s="32" t="str">
        <f>'Dec 6 - Jan 16'!$AA$10</f>
        <v>DO</v>
      </c>
      <c r="L361" s="32">
        <f>'Dec 6 - Jan 16'!$C$12</f>
        <v>1189</v>
      </c>
      <c r="M361" s="32" t="str">
        <f>'Dec 6 - Jan 16'!$AA$12</f>
        <v>5A</v>
      </c>
      <c r="N361" s="32">
        <f>'Dec 6 - Jan 16'!$C$14</f>
        <v>1039</v>
      </c>
      <c r="O361" s="32" t="str">
        <f>'Dec 6 - Jan 16'!$AA$14</f>
        <v>DO</v>
      </c>
      <c r="P361" s="32">
        <f>'Dec 6 - Jan 16'!$C$16</f>
        <v>647</v>
      </c>
      <c r="Q361" s="32" t="str">
        <f>'Dec 6 - Jan 16'!$AA$16</f>
        <v>5P</v>
      </c>
      <c r="R361" s="32">
        <f>'Dec 6 - Jan 16'!$C$18</f>
        <v>380</v>
      </c>
      <c r="S361" s="32" t="str">
        <f>'Dec 6 - Jan 16'!$AA$18</f>
        <v>DO</v>
      </c>
      <c r="T361" s="32">
        <f>'Dec 6 - Jan 16'!$C$20</f>
        <v>1241</v>
      </c>
      <c r="U361" s="32" t="str">
        <f>'Dec 6 - Jan 16'!$AA$20</f>
        <v>7A</v>
      </c>
      <c r="V361" s="32">
        <f>'Dec 6 - Jan 16'!$C$22</f>
        <v>1234</v>
      </c>
      <c r="W361" s="34" t="str">
        <f>'Dec 6 - Jan 16'!$AA$22</f>
        <v>DO</v>
      </c>
      <c r="BP361" s="31"/>
      <c r="BQ361" s="31"/>
      <c r="BR361" s="31"/>
      <c r="BS361" s="31"/>
      <c r="BT361" s="31"/>
      <c r="BU361" s="31"/>
      <c r="BV361" s="31"/>
      <c r="BW361" s="31"/>
      <c r="BX361" s="31"/>
      <c r="BY361" s="31"/>
    </row>
    <row r="362" spans="1:77" x14ac:dyDescent="0.35">
      <c r="A362" s="33">
        <f t="shared" si="8"/>
        <v>44195</v>
      </c>
      <c r="B362" s="32">
        <f>'Dec 6 - Jan 16'!$C$24</f>
        <v>0</v>
      </c>
      <c r="C362" s="32" t="str">
        <f>'Dec 6 - Jan 16'!$AB$27</f>
        <v>HC</v>
      </c>
      <c r="D362" s="32">
        <f>'Dec 6 - Jan 16'!$C$4</f>
        <v>658</v>
      </c>
      <c r="E362" s="32" t="str">
        <f>'Dec 6 - Jan 16'!$AB$4</f>
        <v>4P</v>
      </c>
      <c r="F362" s="32">
        <f>'Dec 6 - Jan 16'!$C$6</f>
        <v>761</v>
      </c>
      <c r="G362" s="32" t="str">
        <f>'Dec 6 - Jan 16'!$AB$6</f>
        <v>DO</v>
      </c>
      <c r="H362" s="32">
        <f>'Dec 6 - Jan 16'!$C$8</f>
        <v>983</v>
      </c>
      <c r="I362" s="32" t="str">
        <f>'Dec 6 - Jan 16'!$AB$8</f>
        <v>4P</v>
      </c>
      <c r="J362" s="32">
        <f>'Dec 6 - Jan 16'!$C$10</f>
        <v>1105</v>
      </c>
      <c r="K362" s="32" t="str">
        <f>'Dec 6 - Jan 16'!$AB$10</f>
        <v>DO</v>
      </c>
      <c r="L362" s="32">
        <f>'Dec 6 - Jan 16'!$C$12</f>
        <v>1189</v>
      </c>
      <c r="M362" s="32" t="str">
        <f>'Dec 6 - Jan 16'!$AB$12</f>
        <v>5A</v>
      </c>
      <c r="N362" s="32">
        <f>'Dec 6 - Jan 16'!$C$14</f>
        <v>1039</v>
      </c>
      <c r="O362" s="32" t="str">
        <f>'Dec 6 - Jan 16'!$AB$14</f>
        <v>DO</v>
      </c>
      <c r="P362" s="32">
        <f>'Dec 6 - Jan 16'!$C$16</f>
        <v>647</v>
      </c>
      <c r="Q362" s="32" t="str">
        <f>'Dec 6 - Jan 16'!$AB$16</f>
        <v>5P</v>
      </c>
      <c r="R362" s="32">
        <f>'Dec 6 - Jan 16'!$C$18</f>
        <v>380</v>
      </c>
      <c r="S362" s="32" t="str">
        <f>'Dec 6 - Jan 16'!$AB$18</f>
        <v>DO</v>
      </c>
      <c r="T362" s="32">
        <f>'Dec 6 - Jan 16'!$C$20</f>
        <v>1241</v>
      </c>
      <c r="U362" s="32" t="str">
        <f>'Dec 6 - Jan 16'!$AB$20</f>
        <v>7A</v>
      </c>
      <c r="V362" s="32">
        <f>'Dec 6 - Jan 16'!$C$22</f>
        <v>1234</v>
      </c>
      <c r="W362" s="34" t="str">
        <f>'Dec 6 - Jan 16'!$AB$22</f>
        <v>DO</v>
      </c>
      <c r="BP362" s="31"/>
      <c r="BQ362" s="31"/>
      <c r="BR362" s="31"/>
      <c r="BS362" s="31"/>
      <c r="BT362" s="31"/>
      <c r="BU362" s="31"/>
      <c r="BV362" s="31"/>
      <c r="BW362" s="31"/>
      <c r="BX362" s="31"/>
      <c r="BY362" s="31"/>
    </row>
    <row r="363" spans="1:77" x14ac:dyDescent="0.35">
      <c r="A363" s="33">
        <f t="shared" si="8"/>
        <v>44196</v>
      </c>
      <c r="B363" s="32">
        <f>'Dec 6 - Jan 16'!$C$24</f>
        <v>0</v>
      </c>
      <c r="C363" s="32" t="str">
        <f>'Dec 6 - Jan 16'!$AC$27</f>
        <v>HC</v>
      </c>
      <c r="D363" s="32">
        <f>'Dec 6 - Jan 16'!$C$4</f>
        <v>658</v>
      </c>
      <c r="E363" s="32" t="str">
        <f>'Dec 6 - Jan 16'!$AC$4</f>
        <v>4P</v>
      </c>
      <c r="F363" s="32">
        <f>'Dec 6 - Jan 16'!$C$6</f>
        <v>761</v>
      </c>
      <c r="G363" s="32" t="str">
        <f>'Dec 6 - Jan 16'!$AC$6</f>
        <v>DO</v>
      </c>
      <c r="H363" s="32">
        <f>'Dec 6 - Jan 16'!$C$8</f>
        <v>983</v>
      </c>
      <c r="I363" s="32" t="str">
        <f>'Dec 6 - Jan 16'!$AC$8</f>
        <v>4P</v>
      </c>
      <c r="J363" s="32">
        <f>'Dec 6 - Jan 16'!$C$10</f>
        <v>1105</v>
      </c>
      <c r="K363" s="32" t="str">
        <f>'Dec 6 - Jan 16'!$AC$10</f>
        <v>DO</v>
      </c>
      <c r="L363" s="32">
        <f>'Dec 6 - Jan 16'!$C$12</f>
        <v>1189</v>
      </c>
      <c r="M363" s="32" t="str">
        <f>'Dec 6 - Jan 16'!$AC$12</f>
        <v>5A</v>
      </c>
      <c r="N363" s="32">
        <f>'Dec 6 - Jan 16'!$C$14</f>
        <v>1039</v>
      </c>
      <c r="O363" s="32" t="str">
        <f>'Dec 6 - Jan 16'!$AC$14</f>
        <v>DO</v>
      </c>
      <c r="P363" s="32">
        <f>'Dec 6 - Jan 16'!$C$16</f>
        <v>647</v>
      </c>
      <c r="Q363" s="32" t="str">
        <f>'Dec 6 - Jan 16'!$AC$16</f>
        <v>5P</v>
      </c>
      <c r="R363" s="32">
        <f>'Dec 6 - Jan 16'!$C$18</f>
        <v>380</v>
      </c>
      <c r="S363" s="32" t="str">
        <f>'Dec 6 - Jan 16'!$AC$18</f>
        <v>DO</v>
      </c>
      <c r="T363" s="32">
        <f>'Dec 6 - Jan 16'!$C$20</f>
        <v>1241</v>
      </c>
      <c r="U363" s="32" t="str">
        <f>'Dec 6 - Jan 16'!$AC$20</f>
        <v>7A</v>
      </c>
      <c r="V363" s="32">
        <f>'Dec 6 - Jan 16'!$C$22</f>
        <v>1234</v>
      </c>
      <c r="W363" s="34" t="str">
        <f>'Dec 6 - Jan 16'!$AC$22</f>
        <v>DO</v>
      </c>
      <c r="BP363" s="31"/>
      <c r="BQ363" s="31"/>
      <c r="BR363" s="31"/>
      <c r="BS363" s="31"/>
      <c r="BT363" s="31"/>
      <c r="BU363" s="31"/>
      <c r="BV363" s="31"/>
      <c r="BW363" s="31"/>
      <c r="BX363" s="31"/>
      <c r="BY363" s="31"/>
    </row>
    <row r="364" spans="1:77" x14ac:dyDescent="0.35">
      <c r="A364" s="33">
        <f t="shared" si="8"/>
        <v>44197</v>
      </c>
      <c r="B364" s="32">
        <f>'Dec 6 - Jan 16'!$C$24</f>
        <v>0</v>
      </c>
      <c r="C364" s="32" t="str">
        <f>'Dec 6 - Jan 16'!$AD$27</f>
        <v>H</v>
      </c>
      <c r="D364" s="32">
        <f>'Dec 6 - Jan 16'!$C$4</f>
        <v>658</v>
      </c>
      <c r="E364" s="32" t="str">
        <f>'Dec 6 - Jan 16'!$AD$4</f>
        <v>4P</v>
      </c>
      <c r="F364" s="32">
        <f>'Dec 6 - Jan 16'!$C$6</f>
        <v>761</v>
      </c>
      <c r="G364" s="32" t="str">
        <f>'Dec 6 - Jan 16'!$AD$6</f>
        <v>5P</v>
      </c>
      <c r="H364" s="32">
        <f>'Dec 6 - Jan 16'!$C$8</f>
        <v>983</v>
      </c>
      <c r="I364" s="32" t="str">
        <f>'Dec 6 - Jan 16'!$AD$8</f>
        <v>4P</v>
      </c>
      <c r="J364" s="32">
        <f>'Dec 6 - Jan 16'!$C$10</f>
        <v>1105</v>
      </c>
      <c r="K364" s="32" t="str">
        <f>'Dec 6 - Jan 16'!$AD$10</f>
        <v>7A</v>
      </c>
      <c r="L364" s="32">
        <f>'Dec 6 - Jan 16'!$C$12</f>
        <v>1189</v>
      </c>
      <c r="M364" s="32" t="str">
        <f>'Dec 6 - Jan 16'!$AD$12</f>
        <v>DO</v>
      </c>
      <c r="N364" s="32">
        <f>'Dec 6 - Jan 16'!$C$14</f>
        <v>1039</v>
      </c>
      <c r="O364" s="32" t="str">
        <f>'Dec 6 - Jan 16'!$AD$14</f>
        <v>4P</v>
      </c>
      <c r="P364" s="32">
        <f>'Dec 6 - Jan 16'!$C$16</f>
        <v>647</v>
      </c>
      <c r="Q364" s="32" t="str">
        <f>'Dec 6 - Jan 16'!$AD$16</f>
        <v>5P</v>
      </c>
      <c r="R364" s="32">
        <f>'Dec 6 - Jan 16'!$C$18</f>
        <v>380</v>
      </c>
      <c r="S364" s="32" t="str">
        <f>'Dec 6 - Jan 16'!$AD$18</f>
        <v>4P</v>
      </c>
      <c r="T364" s="32">
        <f>'Dec 6 - Jan 16'!$C$20</f>
        <v>1241</v>
      </c>
      <c r="U364" s="32" t="str">
        <f>'Dec 6 - Jan 16'!$AD$20</f>
        <v>7A</v>
      </c>
      <c r="V364" s="32">
        <f>'Dec 6 - Jan 16'!$C$22</f>
        <v>1234</v>
      </c>
      <c r="W364" s="34" t="str">
        <f>'Dec 6 - Jan 16'!$AD$22</f>
        <v>5A</v>
      </c>
      <c r="BP364" s="31"/>
      <c r="BQ364" s="31"/>
      <c r="BR364" s="31"/>
      <c r="BS364" s="31"/>
      <c r="BT364" s="31"/>
      <c r="BU364" s="31"/>
      <c r="BV364" s="31"/>
      <c r="BW364" s="31"/>
      <c r="BX364" s="31"/>
      <c r="BY364" s="31"/>
    </row>
    <row r="365" spans="1:77" x14ac:dyDescent="0.35">
      <c r="A365" s="33">
        <f t="shared" si="8"/>
        <v>44198</v>
      </c>
      <c r="B365" s="32">
        <f>'Dec 6 - Jan 16'!$C$24</f>
        <v>0</v>
      </c>
      <c r="C365" s="32" t="str">
        <f>'Dec 6 - Jan 16'!$AE$27</f>
        <v>LV</v>
      </c>
      <c r="D365" s="32">
        <f>'Dec 6 - Jan 16'!$C$4</f>
        <v>658</v>
      </c>
      <c r="E365" s="32" t="str">
        <f>'Dec 6 - Jan 16'!$AE$4</f>
        <v>DO</v>
      </c>
      <c r="F365" s="32">
        <f>'Dec 6 - Jan 16'!$C$6</f>
        <v>761</v>
      </c>
      <c r="G365" s="32" t="str">
        <f>'Dec 6 - Jan 16'!$AE$6</f>
        <v>5P</v>
      </c>
      <c r="H365" s="32">
        <f>'Dec 6 - Jan 16'!$C$8</f>
        <v>983</v>
      </c>
      <c r="I365" s="32" t="str">
        <f>'Dec 6 - Jan 16'!$AE$8</f>
        <v>DO</v>
      </c>
      <c r="J365" s="32">
        <f>'Dec 6 - Jan 16'!$C$10</f>
        <v>1105</v>
      </c>
      <c r="K365" s="32" t="str">
        <f>'Dec 6 - Jan 16'!$AE$10</f>
        <v>7A</v>
      </c>
      <c r="L365" s="32">
        <f>'Dec 6 - Jan 16'!$C$12</f>
        <v>1189</v>
      </c>
      <c r="M365" s="32" t="str">
        <f>'Dec 6 - Jan 16'!$AE$12</f>
        <v>DO</v>
      </c>
      <c r="N365" s="32">
        <f>'Dec 6 - Jan 16'!$C$14</f>
        <v>1039</v>
      </c>
      <c r="O365" s="32" t="str">
        <f>'Dec 6 - Jan 16'!$AE$14</f>
        <v>4P</v>
      </c>
      <c r="P365" s="32">
        <f>'Dec 6 - Jan 16'!$C$16</f>
        <v>647</v>
      </c>
      <c r="Q365" s="32" t="str">
        <f>'Dec 6 - Jan 16'!$AE$16</f>
        <v>DO</v>
      </c>
      <c r="R365" s="32">
        <f>'Dec 6 - Jan 16'!$C$18</f>
        <v>380</v>
      </c>
      <c r="S365" s="32" t="str">
        <f>'Dec 6 - Jan 16'!$AE$18</f>
        <v>4P</v>
      </c>
      <c r="T365" s="32">
        <f>'Dec 6 - Jan 16'!$C$20</f>
        <v>1241</v>
      </c>
      <c r="U365" s="32" t="str">
        <f>'Dec 6 - Jan 16'!$AE$20</f>
        <v>DO</v>
      </c>
      <c r="V365" s="32">
        <f>'Dec 6 - Jan 16'!$C$22</f>
        <v>1234</v>
      </c>
      <c r="W365" s="34" t="str">
        <f>'Dec 6 - Jan 16'!$AE$22</f>
        <v>5A</v>
      </c>
      <c r="BP365" s="31"/>
      <c r="BQ365" s="31"/>
      <c r="BR365" s="31"/>
      <c r="BS365" s="31"/>
      <c r="BT365" s="31"/>
      <c r="BU365" s="31"/>
      <c r="BV365" s="31"/>
      <c r="BW365" s="31"/>
      <c r="BX365" s="31"/>
      <c r="BY365" s="31"/>
    </row>
    <row r="366" spans="1:77" x14ac:dyDescent="0.35">
      <c r="A366" s="33">
        <f t="shared" si="8"/>
        <v>44199</v>
      </c>
      <c r="B366" s="32">
        <f>'Dec 6 - Jan 16'!$C$24</f>
        <v>0</v>
      </c>
      <c r="C366" s="32" t="str">
        <f>'Dec 6 - Jan 16'!$AF$27</f>
        <v>LV</v>
      </c>
      <c r="D366" s="32">
        <f>'Dec 6 - Jan 16'!$C$4</f>
        <v>658</v>
      </c>
      <c r="E366" s="32" t="str">
        <f>'Dec 6 - Jan 16'!$AF$4</f>
        <v>DO</v>
      </c>
      <c r="F366" s="32">
        <f>'Dec 6 - Jan 16'!$C$6</f>
        <v>761</v>
      </c>
      <c r="G366" s="32" t="str">
        <f>'Dec 6 - Jan 16'!$AF$6</f>
        <v>5P</v>
      </c>
      <c r="H366" s="32">
        <f>'Dec 6 - Jan 16'!$C$8</f>
        <v>983</v>
      </c>
      <c r="I366" s="32" t="str">
        <f>'Dec 6 - Jan 16'!$AF$8</f>
        <v>DO</v>
      </c>
      <c r="J366" s="32">
        <f>'Dec 6 - Jan 16'!$C$10</f>
        <v>1105</v>
      </c>
      <c r="K366" s="32" t="str">
        <f>'Dec 6 - Jan 16'!$AF$10</f>
        <v>7A</v>
      </c>
      <c r="L366" s="32">
        <f>'Dec 6 - Jan 16'!$C$12</f>
        <v>1189</v>
      </c>
      <c r="M366" s="32" t="str">
        <f>'Dec 6 - Jan 16'!$AF$12</f>
        <v>DO</v>
      </c>
      <c r="N366" s="32">
        <f>'Dec 6 - Jan 16'!$C$14</f>
        <v>1039</v>
      </c>
      <c r="O366" s="32" t="str">
        <f>'Dec 6 - Jan 16'!$AF$14</f>
        <v>4P</v>
      </c>
      <c r="P366" s="32">
        <f>'Dec 6 - Jan 16'!$C$16</f>
        <v>647</v>
      </c>
      <c r="Q366" s="32" t="str">
        <f>'Dec 6 - Jan 16'!$AF$16</f>
        <v>DO</v>
      </c>
      <c r="R366" s="32">
        <f>'Dec 6 - Jan 16'!$C$18</f>
        <v>380</v>
      </c>
      <c r="S366" s="32" t="str">
        <f>'Dec 6 - Jan 16'!$AF$18</f>
        <v>4P</v>
      </c>
      <c r="T366" s="32">
        <f>'Dec 6 - Jan 16'!$C$20</f>
        <v>1241</v>
      </c>
      <c r="U366" s="32" t="str">
        <f>'Dec 6 - Jan 16'!$AF$20</f>
        <v>DO</v>
      </c>
      <c r="V366" s="32">
        <f>'Dec 6 - Jan 16'!$C$22</f>
        <v>1234</v>
      </c>
      <c r="W366" s="34" t="str">
        <f>'Dec 6 - Jan 16'!$AF$22</f>
        <v>5A</v>
      </c>
      <c r="BP366" s="31"/>
      <c r="BQ366" s="31"/>
      <c r="BR366" s="31"/>
      <c r="BS366" s="31"/>
      <c r="BT366" s="31"/>
      <c r="BU366" s="31"/>
      <c r="BV366" s="31"/>
      <c r="BW366" s="31"/>
      <c r="BX366" s="31"/>
      <c r="BY366" s="31"/>
    </row>
    <row r="367" spans="1:77" x14ac:dyDescent="0.35">
      <c r="A367" s="33">
        <f t="shared" si="8"/>
        <v>44200</v>
      </c>
      <c r="B367" s="32">
        <f>'Dec 6 - Jan 16'!$C$24</f>
        <v>0</v>
      </c>
      <c r="C367" s="32" t="str">
        <f>'Dec 6 - Jan 16'!$AG$27</f>
        <v>LV</v>
      </c>
      <c r="D367" s="32">
        <f>'Dec 6 - Jan 16'!$C$4</f>
        <v>658</v>
      </c>
      <c r="E367" s="32" t="str">
        <f>'Dec 6 - Jan 16'!$AG$4</f>
        <v>DO</v>
      </c>
      <c r="F367" s="32">
        <f>'Dec 6 - Jan 16'!$C$6</f>
        <v>761</v>
      </c>
      <c r="G367" s="32" t="str">
        <f>'Dec 6 - Jan 16'!$AG$6</f>
        <v>5P</v>
      </c>
      <c r="H367" s="32">
        <f>'Dec 6 - Jan 16'!$C$8</f>
        <v>983</v>
      </c>
      <c r="I367" s="32" t="str">
        <f>'Dec 6 - Jan 16'!$AG$8</f>
        <v>DO</v>
      </c>
      <c r="J367" s="32">
        <f>'Dec 6 - Jan 16'!$C$10</f>
        <v>1105</v>
      </c>
      <c r="K367" s="32" t="str">
        <f>'Dec 6 - Jan 16'!$AG$10</f>
        <v>7A</v>
      </c>
      <c r="L367" s="32">
        <f>'Dec 6 - Jan 16'!$C$12</f>
        <v>1189</v>
      </c>
      <c r="M367" s="32" t="str">
        <f>'Dec 6 - Jan 16'!$AG$12</f>
        <v>DO</v>
      </c>
      <c r="N367" s="32">
        <f>'Dec 6 - Jan 16'!$C$14</f>
        <v>1039</v>
      </c>
      <c r="O367" s="32" t="str">
        <f>'Dec 6 - Jan 16'!$AG$14</f>
        <v>4P</v>
      </c>
      <c r="P367" s="32">
        <f>'Dec 6 - Jan 16'!$C$16</f>
        <v>647</v>
      </c>
      <c r="Q367" s="32" t="str">
        <f>'Dec 6 - Jan 16'!$AG$16</f>
        <v>DO</v>
      </c>
      <c r="R367" s="32">
        <f>'Dec 6 - Jan 16'!$C$18</f>
        <v>380</v>
      </c>
      <c r="S367" s="32" t="str">
        <f>'Dec 6 - Jan 16'!$AG$18</f>
        <v>4P</v>
      </c>
      <c r="T367" s="32">
        <f>'Dec 6 - Jan 16'!$C$20</f>
        <v>1241</v>
      </c>
      <c r="U367" s="32" t="str">
        <f>'Dec 6 - Jan 16'!$AG$20</f>
        <v>DO</v>
      </c>
      <c r="V367" s="32">
        <f>'Dec 6 - Jan 16'!$C$22</f>
        <v>1234</v>
      </c>
      <c r="W367" s="34" t="str">
        <f>'Dec 6 - Jan 16'!$AG$22</f>
        <v>5A</v>
      </c>
      <c r="BP367" s="31"/>
      <c r="BQ367" s="31"/>
      <c r="BR367" s="31"/>
      <c r="BS367" s="31"/>
      <c r="BT367" s="31"/>
      <c r="BU367" s="31"/>
      <c r="BV367" s="31"/>
      <c r="BW367" s="31"/>
      <c r="BX367" s="31"/>
      <c r="BY367" s="31"/>
    </row>
    <row r="368" spans="1:77" x14ac:dyDescent="0.35">
      <c r="A368" s="33">
        <f t="shared" si="8"/>
        <v>44201</v>
      </c>
      <c r="B368" s="32">
        <f>'Dec 6 - Jan 16'!$C$24</f>
        <v>0</v>
      </c>
      <c r="C368" s="32">
        <f>'Dec 6 - Jan 16'!$AH$27</f>
        <v>0</v>
      </c>
      <c r="D368" s="32">
        <f>'Dec 6 - Jan 16'!$C$4</f>
        <v>658</v>
      </c>
      <c r="E368" s="32" t="str">
        <f>'Dec 6 - Jan 16'!$AH$4</f>
        <v>4P</v>
      </c>
      <c r="F368" s="32">
        <f>'Dec 6 - Jan 16'!$C$6</f>
        <v>761</v>
      </c>
      <c r="G368" s="32" t="str">
        <f>'Dec 6 - Jan 16'!$AH$6</f>
        <v>DO</v>
      </c>
      <c r="H368" s="32">
        <f>'Dec 6 - Jan 16'!$C$8</f>
        <v>983</v>
      </c>
      <c r="I368" s="32" t="str">
        <f>'Dec 6 - Jan 16'!$AH$8</f>
        <v>4P</v>
      </c>
      <c r="J368" s="32">
        <f>'Dec 6 - Jan 16'!$C$10</f>
        <v>1105</v>
      </c>
      <c r="K368" s="32" t="str">
        <f>'Dec 6 - Jan 16'!$AH$10</f>
        <v>DO</v>
      </c>
      <c r="L368" s="32">
        <f>'Dec 6 - Jan 16'!$C$12</f>
        <v>1189</v>
      </c>
      <c r="M368" s="32" t="str">
        <f>'Dec 6 - Jan 16'!$AH$12</f>
        <v>5A</v>
      </c>
      <c r="N368" s="32">
        <f>'Dec 6 - Jan 16'!$C$14</f>
        <v>1039</v>
      </c>
      <c r="O368" s="32" t="str">
        <f>'Dec 6 - Jan 16'!$AH$14</f>
        <v>DO</v>
      </c>
      <c r="P368" s="32">
        <f>'Dec 6 - Jan 16'!$C$16</f>
        <v>647</v>
      </c>
      <c r="Q368" s="32" t="str">
        <f>'Dec 6 - Jan 16'!$AH$16</f>
        <v>5P</v>
      </c>
      <c r="R368" s="32">
        <f>'Dec 6 - Jan 16'!$C$18</f>
        <v>380</v>
      </c>
      <c r="S368" s="32" t="str">
        <f>'Dec 6 - Jan 16'!$AH$18</f>
        <v>DO</v>
      </c>
      <c r="T368" s="32">
        <f>'Dec 6 - Jan 16'!$C$20</f>
        <v>1241</v>
      </c>
      <c r="U368" s="32" t="str">
        <f>'Dec 6 - Jan 16'!$AH$20</f>
        <v>7A</v>
      </c>
      <c r="V368" s="32">
        <f>'Dec 6 - Jan 16'!$C$22</f>
        <v>1234</v>
      </c>
      <c r="W368" s="34" t="str">
        <f>'Dec 6 - Jan 16'!$AH$22</f>
        <v>DO</v>
      </c>
      <c r="BP368" s="31"/>
      <c r="BQ368" s="31"/>
      <c r="BR368" s="31"/>
      <c r="BS368" s="31"/>
      <c r="BT368" s="31"/>
      <c r="BU368" s="31"/>
      <c r="BV368" s="31"/>
      <c r="BW368" s="31"/>
      <c r="BX368" s="31"/>
      <c r="BY368" s="31"/>
    </row>
    <row r="369" spans="1:77" x14ac:dyDescent="0.35">
      <c r="A369" s="33">
        <f t="shared" si="8"/>
        <v>44202</v>
      </c>
      <c r="B369" s="32">
        <f>'Dec 6 - Jan 16'!$C$24</f>
        <v>0</v>
      </c>
      <c r="C369" s="32">
        <f>'Dec 6 - Jan 16'!$AI$27</f>
        <v>0</v>
      </c>
      <c r="D369" s="32">
        <f>'Dec 6 - Jan 16'!$C$4</f>
        <v>658</v>
      </c>
      <c r="E369" s="32" t="str">
        <f>'Dec 6 - Jan 16'!$AI$4</f>
        <v>4P</v>
      </c>
      <c r="F369" s="32">
        <f>'Dec 6 - Jan 16'!$C$6</f>
        <v>761</v>
      </c>
      <c r="G369" s="32" t="str">
        <f>'Dec 6 - Jan 16'!$AI$6</f>
        <v>DO</v>
      </c>
      <c r="H369" s="32">
        <f>'Dec 6 - Jan 16'!$C$8</f>
        <v>983</v>
      </c>
      <c r="I369" s="32" t="str">
        <f>'Dec 6 - Jan 16'!$AI$8</f>
        <v>4P</v>
      </c>
      <c r="J369" s="32">
        <f>'Dec 6 - Jan 16'!$C$10</f>
        <v>1105</v>
      </c>
      <c r="K369" s="32" t="str">
        <f>'Dec 6 - Jan 16'!$AI$10</f>
        <v>DO</v>
      </c>
      <c r="L369" s="32">
        <f>'Dec 6 - Jan 16'!$C$12</f>
        <v>1189</v>
      </c>
      <c r="M369" s="32" t="str">
        <f>'Dec 6 - Jan 16'!$AI$12</f>
        <v>5A</v>
      </c>
      <c r="N369" s="32">
        <f>'Dec 6 - Jan 16'!$C$14</f>
        <v>1039</v>
      </c>
      <c r="O369" s="32" t="str">
        <f>'Dec 6 - Jan 16'!$AI$14</f>
        <v>DO</v>
      </c>
      <c r="P369" s="32">
        <f>'Dec 6 - Jan 16'!$C$16</f>
        <v>647</v>
      </c>
      <c r="Q369" s="32" t="str">
        <f>'Dec 6 - Jan 16'!$AI$16</f>
        <v>5P</v>
      </c>
      <c r="R369" s="32">
        <f>'Dec 6 - Jan 16'!$C$18</f>
        <v>380</v>
      </c>
      <c r="S369" s="32" t="str">
        <f>'Dec 6 - Jan 16'!$AI$18</f>
        <v>DO</v>
      </c>
      <c r="T369" s="32">
        <f>'Dec 6 - Jan 16'!$C$20</f>
        <v>1241</v>
      </c>
      <c r="U369" s="32" t="str">
        <f>'Dec 6 - Jan 16'!$AI$20</f>
        <v>7A</v>
      </c>
      <c r="V369" s="32">
        <f>'Dec 6 - Jan 16'!$C$22</f>
        <v>1234</v>
      </c>
      <c r="W369" s="34" t="str">
        <f>'Dec 6 - Jan 16'!$AI$22</f>
        <v>DO</v>
      </c>
      <c r="BP369" s="31"/>
      <c r="BQ369" s="31"/>
      <c r="BR369" s="31"/>
      <c r="BS369" s="31"/>
      <c r="BT369" s="31"/>
      <c r="BU369" s="31"/>
      <c r="BV369" s="31"/>
      <c r="BW369" s="31"/>
      <c r="BX369" s="31"/>
      <c r="BY369" s="31"/>
    </row>
    <row r="370" spans="1:77" x14ac:dyDescent="0.35">
      <c r="A370" s="33">
        <f t="shared" si="8"/>
        <v>44203</v>
      </c>
      <c r="B370" s="32">
        <f>'Dec 6 - Jan 16'!$C$24</f>
        <v>0</v>
      </c>
      <c r="C370" s="32">
        <f>'Dec 6 - Jan 16'!$AJ$27</f>
        <v>0</v>
      </c>
      <c r="D370" s="32">
        <f>'Dec 6 - Jan 16'!$C$4</f>
        <v>658</v>
      </c>
      <c r="E370" s="32" t="str">
        <f>'Dec 6 - Jan 16'!$AJ$4</f>
        <v>4P</v>
      </c>
      <c r="F370" s="32">
        <f>'Dec 6 - Jan 16'!$C$6</f>
        <v>761</v>
      </c>
      <c r="G370" s="32" t="str">
        <f>'Dec 6 - Jan 16'!$AJ$6</f>
        <v>DO</v>
      </c>
      <c r="H370" s="32">
        <f>'Dec 6 - Jan 16'!$C$8</f>
        <v>983</v>
      </c>
      <c r="I370" s="32" t="str">
        <f>'Dec 6 - Jan 16'!$AJ$8</f>
        <v>4P</v>
      </c>
      <c r="J370" s="32">
        <f>'Dec 6 - Jan 16'!$C$10</f>
        <v>1105</v>
      </c>
      <c r="K370" s="32" t="str">
        <f>'Dec 6 - Jan 16'!$AJ$10</f>
        <v>DO</v>
      </c>
      <c r="L370" s="32">
        <f>'Dec 6 - Jan 16'!$C$12</f>
        <v>1189</v>
      </c>
      <c r="M370" s="32" t="str">
        <f>'Dec 6 - Jan 16'!$AJ$12</f>
        <v>5A</v>
      </c>
      <c r="N370" s="32">
        <f>'Dec 6 - Jan 16'!$C$14</f>
        <v>1039</v>
      </c>
      <c r="O370" s="32" t="str">
        <f>'Dec 6 - Jan 16'!$AJ$14</f>
        <v>DO</v>
      </c>
      <c r="P370" s="32">
        <f>'Dec 6 - Jan 16'!$C$16</f>
        <v>647</v>
      </c>
      <c r="Q370" s="32" t="str">
        <f>'Dec 6 - Jan 16'!$AJ$16</f>
        <v>5P</v>
      </c>
      <c r="R370" s="32">
        <f>'Dec 6 - Jan 16'!$C$18</f>
        <v>380</v>
      </c>
      <c r="S370" s="32" t="str">
        <f>'Dec 6 - Jan 16'!$AJ$18</f>
        <v>DO</v>
      </c>
      <c r="T370" s="32">
        <f>'Dec 6 - Jan 16'!$C$20</f>
        <v>1241</v>
      </c>
      <c r="U370" s="32" t="str">
        <f>'Dec 6 - Jan 16'!$AJ$20</f>
        <v>7A</v>
      </c>
      <c r="V370" s="32">
        <f>'Dec 6 - Jan 16'!$C$22</f>
        <v>1234</v>
      </c>
      <c r="W370" s="34" t="str">
        <f>'Dec 6 - Jan 16'!$AJ$22</f>
        <v>DO</v>
      </c>
      <c r="BP370" s="31"/>
      <c r="BQ370" s="31"/>
      <c r="BR370" s="31"/>
      <c r="BS370" s="31"/>
      <c r="BT370" s="31"/>
      <c r="BU370" s="31"/>
      <c r="BV370" s="31"/>
      <c r="BW370" s="31"/>
      <c r="BX370" s="31"/>
      <c r="BY370" s="31"/>
    </row>
    <row r="371" spans="1:77" x14ac:dyDescent="0.35">
      <c r="A371" s="33">
        <f t="shared" si="8"/>
        <v>44204</v>
      </c>
      <c r="B371" s="32">
        <f>'Dec 6 - Jan 16'!$C$24</f>
        <v>0</v>
      </c>
      <c r="C371" s="32">
        <f>'Dec 6 - Jan 16'!$AK$27</f>
        <v>0</v>
      </c>
      <c r="D371" s="32">
        <f>'Dec 6 - Jan 16'!$C$4</f>
        <v>658</v>
      </c>
      <c r="E371" s="32" t="str">
        <f>'Dec 6 - Jan 16'!$AK$4</f>
        <v>4P</v>
      </c>
      <c r="F371" s="32">
        <f>'Dec 6 - Jan 16'!$C$6</f>
        <v>761</v>
      </c>
      <c r="G371" s="32" t="str">
        <f>'Dec 6 - Jan 16'!$AK$6</f>
        <v>5P</v>
      </c>
      <c r="H371" s="32">
        <f>'Dec 6 - Jan 16'!$C$8</f>
        <v>983</v>
      </c>
      <c r="I371" s="32" t="str">
        <f>'Dec 6 - Jan 16'!$AK$8</f>
        <v>4P</v>
      </c>
      <c r="J371" s="32">
        <f>'Dec 6 - Jan 16'!$C$10</f>
        <v>1105</v>
      </c>
      <c r="K371" s="32" t="str">
        <f>'Dec 6 - Jan 16'!$AK$10</f>
        <v>7A</v>
      </c>
      <c r="L371" s="32">
        <f>'Dec 6 - Jan 16'!$C$12</f>
        <v>1189</v>
      </c>
      <c r="M371" s="32" t="str">
        <f>'Dec 6 - Jan 16'!$AK$12</f>
        <v>5A</v>
      </c>
      <c r="N371" s="32">
        <f>'Dec 6 - Jan 16'!$C$14</f>
        <v>1039</v>
      </c>
      <c r="O371" s="32" t="str">
        <f>'Dec 6 - Jan 16'!$AK$14</f>
        <v>4P</v>
      </c>
      <c r="P371" s="32">
        <f>'Dec 6 - Jan 16'!$C$16</f>
        <v>647</v>
      </c>
      <c r="Q371" s="32" t="str">
        <f>'Dec 6 - Jan 16'!$AK$16</f>
        <v>5P</v>
      </c>
      <c r="R371" s="32">
        <f>'Dec 6 - Jan 16'!$C$18</f>
        <v>380</v>
      </c>
      <c r="S371" s="32" t="str">
        <f>'Dec 6 - Jan 16'!$AK$18</f>
        <v>4P</v>
      </c>
      <c r="T371" s="32">
        <f>'Dec 6 - Jan 16'!$C$20</f>
        <v>1241</v>
      </c>
      <c r="U371" s="32" t="str">
        <f>'Dec 6 - Jan 16'!$AK$20</f>
        <v>7A</v>
      </c>
      <c r="V371" s="32">
        <f>'Dec 6 - Jan 16'!$C$22</f>
        <v>1234</v>
      </c>
      <c r="W371" s="34" t="str">
        <f>'Dec 6 - Jan 16'!$AK$22</f>
        <v>5A</v>
      </c>
      <c r="BP371" s="31"/>
      <c r="BQ371" s="31"/>
      <c r="BR371" s="31"/>
      <c r="BS371" s="31"/>
      <c r="BT371" s="31"/>
      <c r="BU371" s="31"/>
      <c r="BV371" s="31"/>
      <c r="BW371" s="31"/>
      <c r="BX371" s="31"/>
      <c r="BY371" s="31"/>
    </row>
    <row r="372" spans="1:77" x14ac:dyDescent="0.35">
      <c r="A372" s="33">
        <f t="shared" si="8"/>
        <v>44205</v>
      </c>
      <c r="B372" s="32">
        <f>'Dec 6 - Jan 16'!$C$24</f>
        <v>0</v>
      </c>
      <c r="C372" s="32">
        <f>'Dec 6 - Jan 16'!$AL$27</f>
        <v>0</v>
      </c>
      <c r="D372" s="32">
        <f>'Dec 6 - Jan 16'!$C$4</f>
        <v>658</v>
      </c>
      <c r="E372" s="32" t="str">
        <f>'Dec 6 - Jan 16'!$AL$4</f>
        <v>DO</v>
      </c>
      <c r="F372" s="32">
        <f>'Dec 6 - Jan 16'!$C$6</f>
        <v>761</v>
      </c>
      <c r="G372" s="32" t="str">
        <f>'Dec 6 - Jan 16'!$AL$6</f>
        <v>5P</v>
      </c>
      <c r="H372" s="32">
        <f>'Dec 6 - Jan 16'!$C$8</f>
        <v>983</v>
      </c>
      <c r="I372" s="32" t="str">
        <f>'Dec 6 - Jan 16'!$AL$8</f>
        <v>DO</v>
      </c>
      <c r="J372" s="32">
        <f>'Dec 6 - Jan 16'!$C$10</f>
        <v>1105</v>
      </c>
      <c r="K372" s="32" t="str">
        <f>'Dec 6 - Jan 16'!$AL$10</f>
        <v>7A</v>
      </c>
      <c r="L372" s="32">
        <f>'Dec 6 - Jan 16'!$C$12</f>
        <v>1189</v>
      </c>
      <c r="M372" s="32" t="str">
        <f>'Dec 6 - Jan 16'!$AL$12</f>
        <v>DO</v>
      </c>
      <c r="N372" s="32">
        <f>'Dec 6 - Jan 16'!$C$14</f>
        <v>1039</v>
      </c>
      <c r="O372" s="32" t="str">
        <f>'Dec 6 - Jan 16'!$AL$14</f>
        <v>4P</v>
      </c>
      <c r="P372" s="32">
        <f>'Dec 6 - Jan 16'!$C$16</f>
        <v>647</v>
      </c>
      <c r="Q372" s="32" t="str">
        <f>'Dec 6 - Jan 16'!$AL$16</f>
        <v>DO</v>
      </c>
      <c r="R372" s="32">
        <f>'Dec 6 - Jan 16'!$C$18</f>
        <v>380</v>
      </c>
      <c r="S372" s="32" t="str">
        <f>'Dec 6 - Jan 16'!$AL$18</f>
        <v>4P</v>
      </c>
      <c r="T372" s="32">
        <f>'Dec 6 - Jan 16'!$C$20</f>
        <v>1241</v>
      </c>
      <c r="U372" s="32" t="str">
        <f>'Dec 6 - Jan 16'!$AL$20</f>
        <v>DO</v>
      </c>
      <c r="V372" s="32">
        <f>'Dec 6 - Jan 16'!$C$22</f>
        <v>1234</v>
      </c>
      <c r="W372" s="34" t="str">
        <f>'Dec 6 - Jan 16'!$AL$22</f>
        <v>5A</v>
      </c>
      <c r="BP372" s="31"/>
      <c r="BQ372" s="31"/>
      <c r="BR372" s="31"/>
      <c r="BS372" s="31"/>
      <c r="BT372" s="31"/>
      <c r="BU372" s="31"/>
      <c r="BV372" s="31"/>
      <c r="BW372" s="31"/>
      <c r="BX372" s="31"/>
      <c r="BY372" s="31"/>
    </row>
    <row r="373" spans="1:77" x14ac:dyDescent="0.35">
      <c r="A373" s="33">
        <f t="shared" si="8"/>
        <v>44206</v>
      </c>
      <c r="B373" s="32">
        <f>'Dec 6 - Jan 16'!$C$24</f>
        <v>0</v>
      </c>
      <c r="C373" s="32">
        <f>'Dec 6 - Jan 16'!$AM$27</f>
        <v>0</v>
      </c>
      <c r="D373" s="32">
        <f>'Dec 6 - Jan 16'!$C$4</f>
        <v>658</v>
      </c>
      <c r="E373" s="32" t="str">
        <f>'Dec 6 - Jan 16'!$AM$4</f>
        <v>DO</v>
      </c>
      <c r="F373" s="32">
        <f>'Dec 6 - Jan 16'!$C$6</f>
        <v>761</v>
      </c>
      <c r="G373" s="32" t="str">
        <f>'Dec 6 - Jan 16'!$AM$6</f>
        <v>5P</v>
      </c>
      <c r="H373" s="32">
        <f>'Dec 6 - Jan 16'!$C$8</f>
        <v>983</v>
      </c>
      <c r="I373" s="32" t="str">
        <f>'Dec 6 - Jan 16'!$AM$8</f>
        <v>DO</v>
      </c>
      <c r="J373" s="32">
        <f>'Dec 6 - Jan 16'!$C$10</f>
        <v>1105</v>
      </c>
      <c r="K373" s="32" t="str">
        <f>'Dec 6 - Jan 16'!$AM$10</f>
        <v>7A</v>
      </c>
      <c r="L373" s="32">
        <f>'Dec 6 - Jan 16'!$C$12</f>
        <v>1189</v>
      </c>
      <c r="M373" s="32" t="str">
        <f>'Dec 6 - Jan 16'!$AM$12</f>
        <v>DO</v>
      </c>
      <c r="N373" s="32">
        <f>'Dec 6 - Jan 16'!$C$14</f>
        <v>1039</v>
      </c>
      <c r="O373" s="32" t="str">
        <f>'Dec 6 - Jan 16'!$AM$14</f>
        <v>4P</v>
      </c>
      <c r="P373" s="32">
        <f>'Dec 6 - Jan 16'!$C$16</f>
        <v>647</v>
      </c>
      <c r="Q373" s="32" t="str">
        <f>'Dec 6 - Jan 16'!$AM$16</f>
        <v>DO</v>
      </c>
      <c r="R373" s="32">
        <f>'Dec 6 - Jan 16'!$C$18</f>
        <v>380</v>
      </c>
      <c r="S373" s="32" t="str">
        <f>'Dec 6 - Jan 16'!$AM$18</f>
        <v>4P</v>
      </c>
      <c r="T373" s="32">
        <f>'Dec 6 - Jan 16'!$C$20</f>
        <v>1241</v>
      </c>
      <c r="U373" s="32" t="str">
        <f>'Dec 6 - Jan 16'!$AM$20</f>
        <v>DO</v>
      </c>
      <c r="V373" s="32">
        <f>'Dec 6 - Jan 16'!$C$22</f>
        <v>1234</v>
      </c>
      <c r="W373" s="34" t="str">
        <f>'Dec 6 - Jan 16'!$AM$22</f>
        <v>5A</v>
      </c>
      <c r="BP373" s="31"/>
      <c r="BQ373" s="31"/>
      <c r="BR373" s="31"/>
      <c r="BS373" s="31"/>
      <c r="BT373" s="31"/>
      <c r="BU373" s="31"/>
      <c r="BV373" s="31"/>
      <c r="BW373" s="31"/>
      <c r="BX373" s="31"/>
      <c r="BY373" s="31"/>
    </row>
    <row r="374" spans="1:77" x14ac:dyDescent="0.35">
      <c r="A374" s="33">
        <f t="shared" si="8"/>
        <v>44207</v>
      </c>
      <c r="B374" s="32">
        <f>'Dec 6 - Jan 16'!$C$24</f>
        <v>0</v>
      </c>
      <c r="C374" s="32">
        <f>'Dec 6 - Jan 16'!$AN$27</f>
        <v>0</v>
      </c>
      <c r="D374" s="32">
        <f>'Dec 6 - Jan 16'!$C$4</f>
        <v>658</v>
      </c>
      <c r="E374" s="32" t="str">
        <f>'Dec 6 - Jan 16'!$AN$4</f>
        <v>DO</v>
      </c>
      <c r="F374" s="32">
        <f>'Dec 6 - Jan 16'!$C$6</f>
        <v>761</v>
      </c>
      <c r="G374" s="32" t="str">
        <f>'Dec 6 - Jan 16'!$AN$6</f>
        <v>5P</v>
      </c>
      <c r="H374" s="32">
        <f>'Dec 6 - Jan 16'!$C$8</f>
        <v>983</v>
      </c>
      <c r="I374" s="32" t="str">
        <f>'Dec 6 - Jan 16'!$AN$8</f>
        <v>DO</v>
      </c>
      <c r="J374" s="32">
        <f>'Dec 6 - Jan 16'!$C$10</f>
        <v>1105</v>
      </c>
      <c r="K374" s="32" t="str">
        <f>'Dec 6 - Jan 16'!$AN$10</f>
        <v>7A</v>
      </c>
      <c r="L374" s="32">
        <f>'Dec 6 - Jan 16'!$C$12</f>
        <v>1189</v>
      </c>
      <c r="M374" s="32" t="str">
        <f>'Dec 6 - Jan 16'!$AN$12</f>
        <v>DO</v>
      </c>
      <c r="N374" s="32">
        <f>'Dec 6 - Jan 16'!$C$14</f>
        <v>1039</v>
      </c>
      <c r="O374" s="32" t="str">
        <f>'Dec 6 - Jan 16'!$AN$14</f>
        <v>4P</v>
      </c>
      <c r="P374" s="32">
        <f>'Dec 6 - Jan 16'!$C$16</f>
        <v>647</v>
      </c>
      <c r="Q374" s="32" t="str">
        <f>'Dec 6 - Jan 16'!$AN$16</f>
        <v>DO</v>
      </c>
      <c r="R374" s="32">
        <f>'Dec 6 - Jan 16'!$C$18</f>
        <v>380</v>
      </c>
      <c r="S374" s="32" t="str">
        <f>'Dec 6 - Jan 16'!$AN$18</f>
        <v>4P</v>
      </c>
      <c r="T374" s="32">
        <f>'Dec 6 - Jan 16'!$C$20</f>
        <v>1241</v>
      </c>
      <c r="U374" s="32" t="str">
        <f>'Dec 6 - Jan 16'!$AN$20</f>
        <v>DO</v>
      </c>
      <c r="V374" s="32">
        <f>'Dec 6 - Jan 16'!$C$22</f>
        <v>1234</v>
      </c>
      <c r="W374" s="34" t="str">
        <f>'Dec 6 - Jan 16'!$AN$22</f>
        <v>5A</v>
      </c>
      <c r="BP374" s="31"/>
      <c r="BQ374" s="31"/>
      <c r="BR374" s="31"/>
      <c r="BS374" s="31"/>
      <c r="BT374" s="31"/>
      <c r="BU374" s="31"/>
      <c r="BV374" s="31"/>
      <c r="BW374" s="31"/>
      <c r="BX374" s="31"/>
      <c r="BY374" s="31"/>
    </row>
    <row r="375" spans="1:77" x14ac:dyDescent="0.35">
      <c r="A375" s="33">
        <f t="shared" si="8"/>
        <v>44208</v>
      </c>
      <c r="B375" s="32">
        <f>'Dec 6 - Jan 16'!$C$24</f>
        <v>0</v>
      </c>
      <c r="C375" s="32">
        <f>'Dec 6 - Jan 16'!$AO$27</f>
        <v>0</v>
      </c>
      <c r="D375" s="32">
        <f>'Dec 6 - Jan 16'!$C$4</f>
        <v>658</v>
      </c>
      <c r="E375" s="32" t="str">
        <f>'Dec 6 - Jan 16'!$AO$4</f>
        <v>4P</v>
      </c>
      <c r="F375" s="32">
        <f>'Dec 6 - Jan 16'!$C$6</f>
        <v>761</v>
      </c>
      <c r="G375" s="32" t="str">
        <f>'Dec 6 - Jan 16'!$AO$6</f>
        <v>DO</v>
      </c>
      <c r="H375" s="32">
        <f>'Dec 6 - Jan 16'!$C$8</f>
        <v>983</v>
      </c>
      <c r="I375" s="32" t="str">
        <f>'Dec 6 - Jan 16'!$AO$8</f>
        <v>4P</v>
      </c>
      <c r="J375" s="32">
        <f>'Dec 6 - Jan 16'!$C$10</f>
        <v>1105</v>
      </c>
      <c r="K375" s="32" t="str">
        <f>'Dec 6 - Jan 16'!$AO$10</f>
        <v>DO</v>
      </c>
      <c r="L375" s="32">
        <f>'Dec 6 - Jan 16'!$C$12</f>
        <v>1189</v>
      </c>
      <c r="M375" s="32" t="str">
        <f>'Dec 6 - Jan 16'!$AO$12</f>
        <v>5A</v>
      </c>
      <c r="N375" s="32">
        <f>'Dec 6 - Jan 16'!$C$14</f>
        <v>1039</v>
      </c>
      <c r="O375" s="32" t="str">
        <f>'Dec 6 - Jan 16'!$AO$14</f>
        <v>DO</v>
      </c>
      <c r="P375" s="32">
        <f>'Dec 6 - Jan 16'!$C$16</f>
        <v>647</v>
      </c>
      <c r="Q375" s="32" t="str">
        <f>'Dec 6 - Jan 16'!$AO$16</f>
        <v>5P</v>
      </c>
      <c r="R375" s="32">
        <f>'Dec 6 - Jan 16'!$C$18</f>
        <v>380</v>
      </c>
      <c r="S375" s="32" t="str">
        <f>'Dec 6 - Jan 16'!$AO$18</f>
        <v>DO</v>
      </c>
      <c r="T375" s="32">
        <f>'Dec 6 - Jan 16'!$C$20</f>
        <v>1241</v>
      </c>
      <c r="U375" s="32" t="str">
        <f>'Dec 6 - Jan 16'!$AO$20</f>
        <v>7A</v>
      </c>
      <c r="V375" s="32">
        <f>'Dec 6 - Jan 16'!$C$22</f>
        <v>1234</v>
      </c>
      <c r="W375" s="34" t="str">
        <f>'Dec 6 - Jan 16'!$AO$22</f>
        <v>DO</v>
      </c>
      <c r="BP375" s="31"/>
      <c r="BQ375" s="31"/>
      <c r="BR375" s="31"/>
      <c r="BS375" s="31"/>
      <c r="BT375" s="31"/>
      <c r="BU375" s="31"/>
      <c r="BV375" s="31"/>
      <c r="BW375" s="31"/>
      <c r="BX375" s="31"/>
      <c r="BY375" s="31"/>
    </row>
    <row r="376" spans="1:77" x14ac:dyDescent="0.35">
      <c r="A376" s="33">
        <f t="shared" si="8"/>
        <v>44209</v>
      </c>
      <c r="B376" s="32">
        <f>'Dec 6 - Jan 16'!$C$24</f>
        <v>0</v>
      </c>
      <c r="C376" s="32">
        <f>'Dec 6 - Jan 16'!$AP$27</f>
        <v>0</v>
      </c>
      <c r="D376" s="32">
        <f>'Dec 6 - Jan 16'!$C$4</f>
        <v>658</v>
      </c>
      <c r="E376" s="32" t="str">
        <f>'Dec 6 - Jan 16'!$AP$4</f>
        <v>4P</v>
      </c>
      <c r="F376" s="32">
        <f>'Dec 6 - Jan 16'!$C$6</f>
        <v>761</v>
      </c>
      <c r="G376" s="32" t="str">
        <f>'Dec 6 - Jan 16'!$AP$6</f>
        <v>DO</v>
      </c>
      <c r="H376" s="32">
        <f>'Dec 6 - Jan 16'!$C$8</f>
        <v>983</v>
      </c>
      <c r="I376" s="32" t="str">
        <f>'Dec 6 - Jan 16'!$AP$8</f>
        <v>4P</v>
      </c>
      <c r="J376" s="32">
        <f>'Dec 6 - Jan 16'!$C$10</f>
        <v>1105</v>
      </c>
      <c r="K376" s="32" t="str">
        <f>'Dec 6 - Jan 16'!$AP$10</f>
        <v>DO</v>
      </c>
      <c r="L376" s="32">
        <f>'Dec 6 - Jan 16'!$C$12</f>
        <v>1189</v>
      </c>
      <c r="M376" s="32" t="str">
        <f>'Dec 6 - Jan 16'!$AP$12</f>
        <v>5A</v>
      </c>
      <c r="N376" s="32">
        <f>'Dec 6 - Jan 16'!$C$14</f>
        <v>1039</v>
      </c>
      <c r="O376" s="32" t="str">
        <f>'Dec 6 - Jan 16'!$AP$14</f>
        <v>DO</v>
      </c>
      <c r="P376" s="32">
        <f>'Dec 6 - Jan 16'!$C$16</f>
        <v>647</v>
      </c>
      <c r="Q376" s="32" t="str">
        <f>'Dec 6 - Jan 16'!$AP$16</f>
        <v>5P</v>
      </c>
      <c r="R376" s="32">
        <f>'Dec 6 - Jan 16'!$C$18</f>
        <v>380</v>
      </c>
      <c r="S376" s="32" t="str">
        <f>'Dec 6 - Jan 16'!$AP$18</f>
        <v>DO</v>
      </c>
      <c r="T376" s="32">
        <f>'Dec 6 - Jan 16'!$C$20</f>
        <v>1241</v>
      </c>
      <c r="U376" s="32" t="str">
        <f>'Dec 6 - Jan 16'!$AP$20</f>
        <v>7A</v>
      </c>
      <c r="V376" s="32">
        <f>'Dec 6 - Jan 16'!$C$22</f>
        <v>1234</v>
      </c>
      <c r="W376" s="34" t="str">
        <f>'Dec 6 - Jan 16'!$AP$22</f>
        <v>DO</v>
      </c>
      <c r="BP376" s="31"/>
      <c r="BQ376" s="31"/>
      <c r="BR376" s="31"/>
      <c r="BS376" s="31"/>
      <c r="BT376" s="31"/>
      <c r="BU376" s="31"/>
      <c r="BV376" s="31"/>
      <c r="BW376" s="31"/>
      <c r="BX376" s="31"/>
      <c r="BY376" s="31"/>
    </row>
    <row r="377" spans="1:77" x14ac:dyDescent="0.35">
      <c r="A377" s="33">
        <f t="shared" si="8"/>
        <v>44210</v>
      </c>
      <c r="B377" s="32">
        <f>'Dec 6 - Jan 16'!$C$24</f>
        <v>0</v>
      </c>
      <c r="C377" s="32">
        <f>'Dec 6 - Jan 16'!$AQ$27</f>
        <v>0</v>
      </c>
      <c r="D377" s="32">
        <f>'Dec 6 - Jan 16'!$C$4</f>
        <v>658</v>
      </c>
      <c r="E377" s="32" t="str">
        <f>'Dec 6 - Jan 16'!$AQ$4</f>
        <v>4P</v>
      </c>
      <c r="F377" s="32">
        <f>'Dec 6 - Jan 16'!$C$6</f>
        <v>761</v>
      </c>
      <c r="G377" s="32" t="str">
        <f>'Dec 6 - Jan 16'!$AQ$6</f>
        <v>DO</v>
      </c>
      <c r="H377" s="32">
        <f>'Dec 6 - Jan 16'!$C$8</f>
        <v>983</v>
      </c>
      <c r="I377" s="32" t="str">
        <f>'Dec 6 - Jan 16'!$AQ$8</f>
        <v>4P</v>
      </c>
      <c r="J377" s="32">
        <f>'Dec 6 - Jan 16'!$C$10</f>
        <v>1105</v>
      </c>
      <c r="K377" s="32" t="str">
        <f>'Dec 6 - Jan 16'!$AQ$10</f>
        <v>DO</v>
      </c>
      <c r="L377" s="32">
        <f>'Dec 6 - Jan 16'!$C$12</f>
        <v>1189</v>
      </c>
      <c r="M377" s="32" t="str">
        <f>'Dec 6 - Jan 16'!$AQ$12</f>
        <v>5A</v>
      </c>
      <c r="N377" s="32">
        <f>'Dec 6 - Jan 16'!$C$14</f>
        <v>1039</v>
      </c>
      <c r="O377" s="32" t="str">
        <f>'Dec 6 - Jan 16'!$AQ$14</f>
        <v>DO</v>
      </c>
      <c r="P377" s="32">
        <f>'Dec 6 - Jan 16'!$C$16</f>
        <v>647</v>
      </c>
      <c r="Q377" s="32" t="str">
        <f>'Dec 6 - Jan 16'!$AQ$16</f>
        <v>5P</v>
      </c>
      <c r="R377" s="32">
        <f>'Dec 6 - Jan 16'!$C$18</f>
        <v>380</v>
      </c>
      <c r="S377" s="32" t="str">
        <f>'Dec 6 - Jan 16'!$AQ$18</f>
        <v>DO</v>
      </c>
      <c r="T377" s="32">
        <f>'Dec 6 - Jan 16'!$C$20</f>
        <v>1241</v>
      </c>
      <c r="U377" s="32" t="str">
        <f>'Dec 6 - Jan 16'!$AQ$20</f>
        <v>7A</v>
      </c>
      <c r="V377" s="32">
        <f>'Dec 6 - Jan 16'!$C$22</f>
        <v>1234</v>
      </c>
      <c r="W377" s="34" t="str">
        <f>'Dec 6 - Jan 16'!$AQ$22</f>
        <v>DO</v>
      </c>
      <c r="BP377" s="31"/>
      <c r="BQ377" s="31"/>
      <c r="BR377" s="31"/>
      <c r="BS377" s="31"/>
      <c r="BT377" s="31"/>
      <c r="BU377" s="31"/>
      <c r="BV377" s="31"/>
      <c r="BW377" s="31"/>
      <c r="BX377" s="31"/>
      <c r="BY377" s="31"/>
    </row>
    <row r="378" spans="1:77" x14ac:dyDescent="0.35">
      <c r="A378" s="33">
        <f t="shared" si="8"/>
        <v>44211</v>
      </c>
      <c r="B378" s="32">
        <f>'Dec 6 - Jan 16'!$C$24</f>
        <v>0</v>
      </c>
      <c r="C378" s="32">
        <f>'Dec 6 - Jan 16'!$AR$27</f>
        <v>0</v>
      </c>
      <c r="D378" s="32">
        <f>'Dec 6 - Jan 16'!$C$4</f>
        <v>658</v>
      </c>
      <c r="E378" s="32" t="str">
        <f>'Dec 6 - Jan 16'!$AR$4</f>
        <v>4P</v>
      </c>
      <c r="F378" s="32">
        <f>'Dec 6 - Jan 16'!$C$6</f>
        <v>761</v>
      </c>
      <c r="G378" s="32" t="str">
        <f>'Dec 6 - Jan 16'!$AR$6</f>
        <v>5P</v>
      </c>
      <c r="H378" s="32">
        <f>'Dec 6 - Jan 16'!$C$8</f>
        <v>983</v>
      </c>
      <c r="I378" s="32" t="str">
        <f>'Dec 6 - Jan 16'!$AR$8</f>
        <v>4P</v>
      </c>
      <c r="J378" s="32">
        <f>'Dec 6 - Jan 16'!$C$10</f>
        <v>1105</v>
      </c>
      <c r="K378" s="32" t="str">
        <f>'Dec 6 - Jan 16'!$AR$10</f>
        <v>7A</v>
      </c>
      <c r="L378" s="32">
        <f>'Dec 6 - Jan 16'!$C$12</f>
        <v>1189</v>
      </c>
      <c r="M378" s="32" t="str">
        <f>'Dec 6 - Jan 16'!$AR$12</f>
        <v>5A</v>
      </c>
      <c r="N378" s="32">
        <f>'Dec 6 - Jan 16'!$C$14</f>
        <v>1039</v>
      </c>
      <c r="O378" s="32" t="str">
        <f>'Dec 6 - Jan 16'!$AR$14</f>
        <v>4P</v>
      </c>
      <c r="P378" s="32">
        <f>'Dec 6 - Jan 16'!$C$16</f>
        <v>647</v>
      </c>
      <c r="Q378" s="32" t="str">
        <f>'Dec 6 - Jan 16'!$AR$16</f>
        <v>5P</v>
      </c>
      <c r="R378" s="32">
        <f>'Dec 6 - Jan 16'!$C$18</f>
        <v>380</v>
      </c>
      <c r="S378" s="32" t="str">
        <f>'Dec 6 - Jan 16'!$AR$18</f>
        <v>4P</v>
      </c>
      <c r="T378" s="32">
        <f>'Dec 6 - Jan 16'!$C$20</f>
        <v>1241</v>
      </c>
      <c r="U378" s="32" t="str">
        <f>'Dec 6 - Jan 16'!$AR$20</f>
        <v>7A</v>
      </c>
      <c r="V378" s="32">
        <f>'Dec 6 - Jan 16'!$C$22</f>
        <v>1234</v>
      </c>
      <c r="W378" s="34" t="str">
        <f>'Dec 6 - Jan 16'!$AR$22</f>
        <v>5A</v>
      </c>
      <c r="BP378" s="31"/>
      <c r="BQ378" s="31"/>
      <c r="BR378" s="31"/>
      <c r="BS378" s="31"/>
      <c r="BT378" s="31"/>
      <c r="BU378" s="31"/>
      <c r="BV378" s="31"/>
      <c r="BW378" s="31"/>
      <c r="BX378" s="31"/>
      <c r="BY378" s="31"/>
    </row>
    <row r="379" spans="1:77" x14ac:dyDescent="0.35">
      <c r="A379" s="33">
        <f t="shared" si="8"/>
        <v>44212</v>
      </c>
      <c r="B379" s="32">
        <f>'Dec 6 - Jan 16'!$C$24</f>
        <v>0</v>
      </c>
      <c r="C379" s="32">
        <f>'Dec 6 - Jan 16'!$AS$27</f>
        <v>0</v>
      </c>
      <c r="D379" s="32">
        <f>'Dec 6 - Jan 16'!$C$4</f>
        <v>658</v>
      </c>
      <c r="E379" s="32" t="str">
        <f>'Dec 6 - Jan 16'!$AS$4</f>
        <v>DO</v>
      </c>
      <c r="F379" s="32">
        <f>'Dec 6 - Jan 16'!$C$6</f>
        <v>761</v>
      </c>
      <c r="G379" s="32" t="str">
        <f>'Dec 6 - Jan 16'!$AS$6</f>
        <v>5P</v>
      </c>
      <c r="H379" s="32">
        <f>'Dec 6 - Jan 16'!$C$8</f>
        <v>983</v>
      </c>
      <c r="I379" s="32" t="str">
        <f>'Dec 6 - Jan 16'!$AS$8</f>
        <v>DO</v>
      </c>
      <c r="J379" s="32">
        <f>'Dec 6 - Jan 16'!$C$10</f>
        <v>1105</v>
      </c>
      <c r="K379" s="32" t="str">
        <f>'Dec 6 - Jan 16'!$AS$10</f>
        <v>7A</v>
      </c>
      <c r="L379" s="32">
        <f>'Dec 6 - Jan 16'!$C$12</f>
        <v>1189</v>
      </c>
      <c r="M379" s="32" t="str">
        <f>'Dec 6 - Jan 16'!$AS$12</f>
        <v>DO</v>
      </c>
      <c r="N379" s="32">
        <f>'Dec 6 - Jan 16'!$C$14</f>
        <v>1039</v>
      </c>
      <c r="O379" s="32" t="str">
        <f>'Dec 6 - Jan 16'!$AS$14</f>
        <v>4P</v>
      </c>
      <c r="P379" s="32">
        <f>'Dec 6 - Jan 16'!$C$16</f>
        <v>647</v>
      </c>
      <c r="Q379" s="32" t="str">
        <f>'Dec 6 - Jan 16'!$AS$16</f>
        <v>DO</v>
      </c>
      <c r="R379" s="32">
        <f>'Dec 6 - Jan 16'!$C$18</f>
        <v>380</v>
      </c>
      <c r="S379" s="32" t="str">
        <f>'Dec 6 - Jan 16'!$AS$18</f>
        <v>4P</v>
      </c>
      <c r="T379" s="32">
        <f>'Dec 6 - Jan 16'!$C$20</f>
        <v>1241</v>
      </c>
      <c r="U379" s="32" t="str">
        <f>'Dec 6 - Jan 16'!$AS$20</f>
        <v>DO</v>
      </c>
      <c r="V379" s="32">
        <f>'Dec 6 - Jan 16'!$C$22</f>
        <v>1234</v>
      </c>
      <c r="W379" s="34" t="str">
        <f>'Dec 6 - Jan 16'!$AS$22</f>
        <v>5A</v>
      </c>
      <c r="BP379" s="31"/>
      <c r="BQ379" s="31"/>
      <c r="BR379" s="31"/>
      <c r="BS379" s="31"/>
      <c r="BT379" s="31"/>
      <c r="BU379" s="31"/>
      <c r="BV379" s="31"/>
      <c r="BW379" s="31"/>
      <c r="BX379" s="31"/>
      <c r="BY379" s="31"/>
    </row>
    <row r="380" spans="1:77" s="38" customFormat="1" x14ac:dyDescent="0.35">
      <c r="A380" s="35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7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7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7"/>
    </row>
    <row r="381" spans="1:77" x14ac:dyDescent="0.35">
      <c r="BP381" s="31"/>
      <c r="BQ381" s="31"/>
      <c r="BR381" s="31"/>
      <c r="BS381" s="31"/>
      <c r="BT381" s="31"/>
      <c r="BU381" s="31"/>
      <c r="BV381" s="31"/>
      <c r="BW381" s="31"/>
      <c r="BX381" s="31"/>
      <c r="BY381" s="31"/>
    </row>
    <row r="382" spans="1:77" x14ac:dyDescent="0.35">
      <c r="BP382" s="31"/>
      <c r="BQ382" s="31"/>
      <c r="BR382" s="31"/>
      <c r="BS382" s="31"/>
      <c r="BT382" s="31"/>
      <c r="BU382" s="31"/>
      <c r="BV382" s="31"/>
      <c r="BW382" s="31"/>
      <c r="BX382" s="31"/>
      <c r="BY382" s="31"/>
    </row>
    <row r="383" spans="1:77" x14ac:dyDescent="0.35">
      <c r="BP383" s="31"/>
      <c r="BQ383" s="31"/>
      <c r="BR383" s="31"/>
      <c r="BS383" s="31"/>
      <c r="BT383" s="31"/>
      <c r="BU383" s="31"/>
      <c r="BV383" s="31"/>
      <c r="BW383" s="31"/>
      <c r="BX383" s="31"/>
      <c r="BY383" s="31"/>
    </row>
    <row r="384" spans="1:77" x14ac:dyDescent="0.35">
      <c r="BP384" s="31"/>
      <c r="BQ384" s="31"/>
      <c r="BR384" s="31"/>
      <c r="BS384" s="31"/>
      <c r="BT384" s="31"/>
      <c r="BU384" s="31"/>
      <c r="BV384" s="31"/>
      <c r="BW384" s="31"/>
      <c r="BX384" s="31"/>
      <c r="BY384" s="31"/>
    </row>
    <row r="385" spans="68:77" x14ac:dyDescent="0.35">
      <c r="BP385" s="31"/>
      <c r="BQ385" s="31"/>
      <c r="BR385" s="31"/>
      <c r="BS385" s="31"/>
      <c r="BT385" s="31"/>
      <c r="BU385" s="31"/>
      <c r="BV385" s="31"/>
      <c r="BW385" s="31"/>
      <c r="BX385" s="31"/>
      <c r="BY385" s="31"/>
    </row>
    <row r="386" spans="68:77" x14ac:dyDescent="0.35">
      <c r="BP386" s="31"/>
      <c r="BQ386" s="31"/>
      <c r="BR386" s="31"/>
      <c r="BS386" s="31"/>
      <c r="BT386" s="31"/>
      <c r="BU386" s="31"/>
      <c r="BV386" s="31"/>
      <c r="BW386" s="31"/>
      <c r="BX386" s="31"/>
      <c r="BY386" s="31"/>
    </row>
    <row r="387" spans="68:77" x14ac:dyDescent="0.35">
      <c r="BP387" s="31"/>
      <c r="BQ387" s="31"/>
      <c r="BR387" s="31"/>
      <c r="BS387" s="31"/>
      <c r="BT387" s="31"/>
      <c r="BU387" s="31"/>
      <c r="BV387" s="31"/>
      <c r="BW387" s="31"/>
      <c r="BX387" s="31"/>
      <c r="BY387" s="31"/>
    </row>
    <row r="388" spans="68:77" x14ac:dyDescent="0.35">
      <c r="BP388" s="31"/>
      <c r="BQ388" s="31"/>
      <c r="BR388" s="31"/>
      <c r="BS388" s="31"/>
      <c r="BT388" s="31"/>
      <c r="BU388" s="31"/>
      <c r="BV388" s="31"/>
      <c r="BW388" s="31"/>
      <c r="BX388" s="31"/>
      <c r="BY388" s="31"/>
    </row>
    <row r="389" spans="68:77" x14ac:dyDescent="0.35">
      <c r="BP389" s="31"/>
      <c r="BQ389" s="31"/>
      <c r="BR389" s="31"/>
      <c r="BS389" s="31"/>
      <c r="BT389" s="31"/>
      <c r="BU389" s="31"/>
      <c r="BV389" s="31"/>
      <c r="BW389" s="31"/>
      <c r="BX389" s="31"/>
      <c r="BY389" s="31"/>
    </row>
    <row r="390" spans="68:77" x14ac:dyDescent="0.35">
      <c r="BP390" s="31"/>
      <c r="BQ390" s="31"/>
      <c r="BR390" s="31"/>
      <c r="BS390" s="31"/>
      <c r="BT390" s="31"/>
      <c r="BU390" s="31"/>
      <c r="BV390" s="31"/>
      <c r="BW390" s="31"/>
      <c r="BX390" s="31"/>
      <c r="BY390" s="31"/>
    </row>
    <row r="391" spans="68:77" x14ac:dyDescent="0.35">
      <c r="BP391" s="31"/>
      <c r="BQ391" s="31"/>
      <c r="BR391" s="31"/>
      <c r="BS391" s="31"/>
      <c r="BT391" s="31"/>
      <c r="BU391" s="31"/>
      <c r="BV391" s="31"/>
      <c r="BW391" s="31"/>
      <c r="BX391" s="31"/>
      <c r="BY391" s="31"/>
    </row>
    <row r="392" spans="68:77" x14ac:dyDescent="0.35">
      <c r="BP392" s="31"/>
      <c r="BQ392" s="31"/>
      <c r="BR392" s="31"/>
      <c r="BS392" s="31"/>
      <c r="BT392" s="31"/>
      <c r="BU392" s="31"/>
      <c r="BV392" s="31"/>
      <c r="BW392" s="31"/>
      <c r="BX392" s="31"/>
      <c r="BY392" s="31"/>
    </row>
    <row r="393" spans="68:77" x14ac:dyDescent="0.35">
      <c r="BP393" s="31"/>
      <c r="BQ393" s="31"/>
      <c r="BR393" s="31"/>
      <c r="BS393" s="31"/>
      <c r="BT393" s="31"/>
      <c r="BU393" s="31"/>
      <c r="BV393" s="31"/>
      <c r="BW393" s="31"/>
      <c r="BX393" s="31"/>
      <c r="BY393" s="31"/>
    </row>
    <row r="394" spans="68:77" x14ac:dyDescent="0.35">
      <c r="BP394" s="31"/>
      <c r="BQ394" s="31"/>
      <c r="BR394" s="31"/>
      <c r="BS394" s="31"/>
      <c r="BT394" s="31"/>
      <c r="BU394" s="31"/>
      <c r="BV394" s="31"/>
      <c r="BW394" s="31"/>
      <c r="BX394" s="31"/>
      <c r="BY394" s="31"/>
    </row>
    <row r="395" spans="68:77" x14ac:dyDescent="0.35">
      <c r="BP395" s="31"/>
      <c r="BQ395" s="31"/>
      <c r="BR395" s="31"/>
      <c r="BS395" s="31"/>
      <c r="BT395" s="31"/>
      <c r="BU395" s="31"/>
      <c r="BV395" s="31"/>
      <c r="BW395" s="31"/>
      <c r="BX395" s="31"/>
      <c r="BY395" s="31"/>
    </row>
    <row r="396" spans="68:77" x14ac:dyDescent="0.35">
      <c r="BP396" s="31"/>
      <c r="BQ396" s="31"/>
      <c r="BR396" s="31"/>
      <c r="BS396" s="31"/>
      <c r="BT396" s="31"/>
      <c r="BU396" s="31"/>
      <c r="BV396" s="31"/>
      <c r="BW396" s="31"/>
      <c r="BX396" s="31"/>
      <c r="BY396" s="31"/>
    </row>
    <row r="397" spans="68:77" x14ac:dyDescent="0.35">
      <c r="BP397" s="31"/>
      <c r="BQ397" s="31"/>
      <c r="BR397" s="31"/>
      <c r="BS397" s="31"/>
      <c r="BT397" s="31"/>
      <c r="BU397" s="31"/>
      <c r="BV397" s="31"/>
      <c r="BW397" s="31"/>
      <c r="BX397" s="31"/>
      <c r="BY397" s="31"/>
    </row>
    <row r="398" spans="68:77" x14ac:dyDescent="0.35">
      <c r="BP398" s="31"/>
      <c r="BQ398" s="31"/>
      <c r="BR398" s="31"/>
      <c r="BS398" s="31"/>
      <c r="BT398" s="31"/>
      <c r="BU398" s="31"/>
      <c r="BV398" s="31"/>
      <c r="BW398" s="31"/>
      <c r="BX398" s="31"/>
      <c r="BY398" s="31"/>
    </row>
    <row r="399" spans="68:77" x14ac:dyDescent="0.35">
      <c r="BP399" s="31"/>
      <c r="BQ399" s="31"/>
      <c r="BR399" s="31"/>
      <c r="BS399" s="31"/>
      <c r="BT399" s="31"/>
      <c r="BU399" s="31"/>
      <c r="BV399" s="31"/>
      <c r="BW399" s="31"/>
      <c r="BX399" s="31"/>
      <c r="BY399" s="31"/>
    </row>
    <row r="400" spans="68:77" x14ac:dyDescent="0.35">
      <c r="BP400" s="31"/>
      <c r="BQ400" s="31"/>
      <c r="BR400" s="31"/>
      <c r="BS400" s="31"/>
      <c r="BT400" s="31"/>
      <c r="BU400" s="31"/>
      <c r="BV400" s="31"/>
      <c r="BW400" s="31"/>
      <c r="BX400" s="31"/>
      <c r="BY400" s="31"/>
    </row>
    <row r="401" spans="68:77" x14ac:dyDescent="0.35">
      <c r="BP401" s="31"/>
      <c r="BQ401" s="31"/>
      <c r="BR401" s="31"/>
      <c r="BS401" s="31"/>
      <c r="BT401" s="31"/>
      <c r="BU401" s="31"/>
      <c r="BV401" s="31"/>
      <c r="BW401" s="31"/>
      <c r="BX401" s="31"/>
      <c r="BY401" s="31"/>
    </row>
    <row r="402" spans="68:77" x14ac:dyDescent="0.35">
      <c r="BP402" s="31"/>
      <c r="BQ402" s="31"/>
      <c r="BR402" s="31"/>
      <c r="BS402" s="31"/>
      <c r="BT402" s="31"/>
      <c r="BU402" s="31"/>
      <c r="BV402" s="31"/>
      <c r="BW402" s="31"/>
      <c r="BX402" s="31"/>
      <c r="BY402" s="31"/>
    </row>
    <row r="403" spans="68:77" x14ac:dyDescent="0.35">
      <c r="BP403" s="31"/>
      <c r="BQ403" s="31"/>
      <c r="BR403" s="31"/>
      <c r="BS403" s="31"/>
      <c r="BT403" s="31"/>
      <c r="BU403" s="31"/>
      <c r="BV403" s="31"/>
      <c r="BW403" s="31"/>
      <c r="BX403" s="31"/>
      <c r="BY403" s="31"/>
    </row>
    <row r="404" spans="68:77" x14ac:dyDescent="0.35">
      <c r="BP404" s="31"/>
      <c r="BQ404" s="31"/>
      <c r="BR404" s="31"/>
      <c r="BS404" s="31"/>
      <c r="BT404" s="31"/>
      <c r="BU404" s="31"/>
      <c r="BV404" s="31"/>
      <c r="BW404" s="31"/>
      <c r="BX404" s="31"/>
      <c r="BY404" s="31"/>
    </row>
    <row r="405" spans="68:77" x14ac:dyDescent="0.35">
      <c r="BP405" s="31"/>
      <c r="BQ405" s="31"/>
      <c r="BR405" s="31"/>
      <c r="BS405" s="31"/>
      <c r="BT405" s="31"/>
      <c r="BU405" s="31"/>
      <c r="BV405" s="31"/>
      <c r="BW405" s="31"/>
      <c r="BX405" s="31"/>
      <c r="BY405" s="31"/>
    </row>
    <row r="406" spans="68:77" x14ac:dyDescent="0.35">
      <c r="BP406" s="31"/>
      <c r="BQ406" s="31"/>
      <c r="BR406" s="31"/>
      <c r="BS406" s="31"/>
      <c r="BT406" s="31"/>
      <c r="BU406" s="31"/>
      <c r="BV406" s="31"/>
      <c r="BW406" s="31"/>
      <c r="BX406" s="31"/>
      <c r="BY406" s="31"/>
    </row>
    <row r="407" spans="68:77" x14ac:dyDescent="0.35">
      <c r="BP407" s="31"/>
      <c r="BQ407" s="31"/>
      <c r="BR407" s="31"/>
      <c r="BS407" s="31"/>
      <c r="BT407" s="31"/>
      <c r="BU407" s="31"/>
      <c r="BV407" s="31"/>
      <c r="BW407" s="31"/>
      <c r="BX407" s="31"/>
      <c r="BY407" s="31"/>
    </row>
    <row r="408" spans="68:77" x14ac:dyDescent="0.35">
      <c r="BP408" s="31"/>
      <c r="BQ408" s="31"/>
      <c r="BR408" s="31"/>
      <c r="BS408" s="31"/>
      <c r="BT408" s="31"/>
      <c r="BU408" s="31"/>
      <c r="BV408" s="31"/>
      <c r="BW408" s="31"/>
      <c r="BX408" s="31"/>
      <c r="BY408" s="31"/>
    </row>
    <row r="409" spans="68:77" x14ac:dyDescent="0.35">
      <c r="BP409" s="31"/>
      <c r="BQ409" s="31"/>
      <c r="BR409" s="31"/>
      <c r="BS409" s="31"/>
      <c r="BT409" s="31"/>
      <c r="BU409" s="31"/>
      <c r="BV409" s="31"/>
      <c r="BW409" s="31"/>
      <c r="BX409" s="31"/>
      <c r="BY409" s="31"/>
    </row>
    <row r="410" spans="68:77" x14ac:dyDescent="0.35">
      <c r="BP410" s="31"/>
      <c r="BQ410" s="31"/>
      <c r="BR410" s="31"/>
      <c r="BS410" s="31"/>
      <c r="BT410" s="31"/>
      <c r="BU410" s="31"/>
      <c r="BV410" s="31"/>
      <c r="BW410" s="31"/>
      <c r="BX410" s="31"/>
      <c r="BY410" s="31"/>
    </row>
    <row r="411" spans="68:77" x14ac:dyDescent="0.35">
      <c r="BP411" s="31"/>
      <c r="BQ411" s="31"/>
      <c r="BR411" s="31"/>
      <c r="BS411" s="31"/>
      <c r="BT411" s="31"/>
      <c r="BU411" s="31"/>
      <c r="BV411" s="31"/>
      <c r="BW411" s="31"/>
      <c r="BX411" s="31"/>
      <c r="BY411" s="31"/>
    </row>
    <row r="412" spans="68:77" x14ac:dyDescent="0.35">
      <c r="BP412" s="31"/>
      <c r="BQ412" s="31"/>
      <c r="BR412" s="31"/>
      <c r="BS412" s="31"/>
      <c r="BT412" s="31"/>
      <c r="BU412" s="31"/>
      <c r="BV412" s="31"/>
      <c r="BW412" s="31"/>
      <c r="BX412" s="31"/>
      <c r="BY412" s="31"/>
    </row>
    <row r="413" spans="68:77" x14ac:dyDescent="0.35">
      <c r="BP413" s="31"/>
      <c r="BQ413" s="31"/>
      <c r="BR413" s="31"/>
      <c r="BS413" s="31"/>
      <c r="BT413" s="31"/>
      <c r="BU413" s="31"/>
      <c r="BV413" s="31"/>
      <c r="BW413" s="31"/>
      <c r="BX413" s="31"/>
      <c r="BY413" s="31"/>
    </row>
    <row r="414" spans="68:77" x14ac:dyDescent="0.35">
      <c r="BP414" s="31"/>
      <c r="BQ414" s="31"/>
      <c r="BR414" s="31"/>
      <c r="BS414" s="31"/>
      <c r="BT414" s="31"/>
      <c r="BU414" s="31"/>
      <c r="BV414" s="31"/>
      <c r="BW414" s="31"/>
      <c r="BX414" s="31"/>
      <c r="BY414" s="31"/>
    </row>
    <row r="415" spans="68:77" x14ac:dyDescent="0.35">
      <c r="BP415" s="31"/>
      <c r="BQ415" s="31"/>
      <c r="BR415" s="31"/>
      <c r="BS415" s="31"/>
      <c r="BT415" s="31"/>
      <c r="BU415" s="31"/>
      <c r="BV415" s="31"/>
      <c r="BW415" s="31"/>
      <c r="BX415" s="31"/>
      <c r="BY415" s="31"/>
    </row>
    <row r="416" spans="68:77" x14ac:dyDescent="0.35">
      <c r="BP416" s="31"/>
      <c r="BQ416" s="31"/>
      <c r="BR416" s="31"/>
      <c r="BS416" s="31"/>
      <c r="BT416" s="31"/>
      <c r="BU416" s="31"/>
      <c r="BV416" s="31"/>
      <c r="BW416" s="31"/>
      <c r="BX416" s="31"/>
      <c r="BY416" s="31"/>
    </row>
    <row r="417" spans="1:77" x14ac:dyDescent="0.35">
      <c r="BP417" s="31"/>
      <c r="BQ417" s="31"/>
      <c r="BR417" s="31"/>
      <c r="BS417" s="31"/>
      <c r="BT417" s="31"/>
      <c r="BU417" s="31"/>
      <c r="BV417" s="31"/>
      <c r="BW417" s="31"/>
      <c r="BX417" s="31"/>
      <c r="BY417" s="31"/>
    </row>
    <row r="418" spans="1:77" x14ac:dyDescent="0.35">
      <c r="BP418" s="31"/>
      <c r="BQ418" s="31"/>
      <c r="BR418" s="31"/>
      <c r="BS418" s="31"/>
      <c r="BT418" s="31"/>
      <c r="BU418" s="31"/>
      <c r="BV418" s="31"/>
      <c r="BW418" s="31"/>
      <c r="BX418" s="31"/>
      <c r="BY418" s="31"/>
    </row>
    <row r="419" spans="1:77" x14ac:dyDescent="0.35">
      <c r="BP419" s="31"/>
      <c r="BQ419" s="31"/>
      <c r="BR419" s="31"/>
      <c r="BS419" s="31"/>
      <c r="BT419" s="31"/>
      <c r="BU419" s="31"/>
      <c r="BV419" s="31"/>
      <c r="BW419" s="31"/>
      <c r="BX419" s="31"/>
      <c r="BY419" s="31"/>
    </row>
    <row r="420" spans="1:77" x14ac:dyDescent="0.35">
      <c r="BP420" s="31"/>
      <c r="BQ420" s="31"/>
      <c r="BR420" s="31"/>
      <c r="BS420" s="31"/>
      <c r="BT420" s="31"/>
      <c r="BU420" s="31"/>
      <c r="BV420" s="31"/>
      <c r="BW420" s="31"/>
      <c r="BX420" s="31"/>
      <c r="BY420" s="31"/>
    </row>
    <row r="421" spans="1:77" x14ac:dyDescent="0.35">
      <c r="BP421" s="31"/>
      <c r="BQ421" s="31"/>
      <c r="BR421" s="31"/>
      <c r="BS421" s="31"/>
      <c r="BT421" s="31"/>
      <c r="BU421" s="31"/>
      <c r="BV421" s="31"/>
      <c r="BW421" s="31"/>
      <c r="BX421" s="31"/>
      <c r="BY421" s="31"/>
    </row>
    <row r="422" spans="1:77" s="38" customFormat="1" x14ac:dyDescent="0.35">
      <c r="A422" s="35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7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7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7"/>
    </row>
    <row r="423" spans="1:77" x14ac:dyDescent="0.35">
      <c r="BP423" s="31"/>
      <c r="BQ423" s="31"/>
      <c r="BR423" s="31"/>
      <c r="BS423" s="31"/>
      <c r="BT423" s="31"/>
      <c r="BU423" s="31"/>
      <c r="BV423" s="31"/>
      <c r="BW423" s="31"/>
      <c r="BX423" s="31"/>
      <c r="BY423" s="31"/>
    </row>
    <row r="424" spans="1:77" x14ac:dyDescent="0.35">
      <c r="BP424" s="31"/>
      <c r="BQ424" s="31"/>
      <c r="BR424" s="31"/>
      <c r="BS424" s="31"/>
      <c r="BT424" s="31"/>
      <c r="BU424" s="31"/>
      <c r="BV424" s="31"/>
      <c r="BW424" s="31"/>
      <c r="BX424" s="31"/>
      <c r="BY424" s="31"/>
    </row>
    <row r="425" spans="1:77" x14ac:dyDescent="0.35">
      <c r="BP425" s="31"/>
      <c r="BQ425" s="31"/>
      <c r="BR425" s="31"/>
      <c r="BS425" s="31"/>
      <c r="BT425" s="31"/>
      <c r="BU425" s="31"/>
      <c r="BV425" s="31"/>
      <c r="BW425" s="31"/>
      <c r="BX425" s="31"/>
      <c r="BY425" s="31"/>
    </row>
    <row r="426" spans="1:77" x14ac:dyDescent="0.35">
      <c r="BP426" s="31"/>
      <c r="BQ426" s="31"/>
      <c r="BR426" s="31"/>
      <c r="BS426" s="31"/>
      <c r="BT426" s="31"/>
      <c r="BU426" s="31"/>
      <c r="BV426" s="31"/>
      <c r="BW426" s="31"/>
      <c r="BX426" s="31"/>
      <c r="BY426" s="31"/>
    </row>
    <row r="427" spans="1:77" x14ac:dyDescent="0.35">
      <c r="BP427" s="31"/>
      <c r="BQ427" s="31"/>
      <c r="BR427" s="31"/>
      <c r="BS427" s="31"/>
      <c r="BT427" s="31"/>
      <c r="BU427" s="31"/>
      <c r="BV427" s="31"/>
      <c r="BW427" s="31"/>
      <c r="BX427" s="31"/>
      <c r="BY427" s="31"/>
    </row>
    <row r="428" spans="1:77" x14ac:dyDescent="0.35">
      <c r="BP428" s="31"/>
      <c r="BQ428" s="31"/>
      <c r="BR428" s="31"/>
      <c r="BS428" s="31"/>
      <c r="BT428" s="31"/>
      <c r="BU428" s="31"/>
      <c r="BV428" s="31"/>
      <c r="BW428" s="31"/>
      <c r="BX428" s="31"/>
      <c r="BY428" s="31"/>
    </row>
    <row r="429" spans="1:77" x14ac:dyDescent="0.35">
      <c r="BP429" s="31"/>
      <c r="BQ429" s="31"/>
      <c r="BR429" s="31"/>
      <c r="BS429" s="31"/>
      <c r="BT429" s="31"/>
      <c r="BU429" s="31"/>
      <c r="BV429" s="31"/>
      <c r="BW429" s="31"/>
      <c r="BX429" s="31"/>
      <c r="BY429" s="31"/>
    </row>
    <row r="430" spans="1:77" x14ac:dyDescent="0.35">
      <c r="BP430" s="31"/>
      <c r="BQ430" s="31"/>
      <c r="BR430" s="31"/>
      <c r="BS430" s="31"/>
      <c r="BT430" s="31"/>
      <c r="BU430" s="31"/>
      <c r="BV430" s="31"/>
      <c r="BW430" s="31"/>
      <c r="BX430" s="31"/>
      <c r="BY430" s="31"/>
    </row>
    <row r="431" spans="1:77" x14ac:dyDescent="0.35">
      <c r="BP431" s="31"/>
      <c r="BQ431" s="31"/>
      <c r="BR431" s="31"/>
      <c r="BS431" s="31"/>
      <c r="BT431" s="31"/>
      <c r="BU431" s="31"/>
      <c r="BV431" s="31"/>
      <c r="BW431" s="31"/>
      <c r="BX431" s="31"/>
      <c r="BY431" s="31"/>
    </row>
    <row r="432" spans="1:77" x14ac:dyDescent="0.35">
      <c r="BP432" s="31"/>
      <c r="BQ432" s="31"/>
      <c r="BR432" s="31"/>
      <c r="BS432" s="31"/>
      <c r="BT432" s="31"/>
      <c r="BU432" s="31"/>
      <c r="BV432" s="31"/>
      <c r="BW432" s="31"/>
      <c r="BX432" s="31"/>
      <c r="BY432" s="31"/>
    </row>
    <row r="433" spans="68:77" x14ac:dyDescent="0.35">
      <c r="BP433" s="31"/>
      <c r="BQ433" s="31"/>
      <c r="BR433" s="31"/>
      <c r="BS433" s="31"/>
      <c r="BT433" s="31"/>
      <c r="BU433" s="31"/>
      <c r="BV433" s="31"/>
      <c r="BW433" s="31"/>
      <c r="BX433" s="31"/>
      <c r="BY433" s="31"/>
    </row>
    <row r="434" spans="68:77" x14ac:dyDescent="0.35">
      <c r="BP434" s="31"/>
      <c r="BQ434" s="31"/>
      <c r="BR434" s="31"/>
      <c r="BS434" s="31"/>
      <c r="BT434" s="31"/>
      <c r="BU434" s="31"/>
      <c r="BV434" s="31"/>
      <c r="BW434" s="31"/>
      <c r="BX434" s="31"/>
      <c r="BY434" s="31"/>
    </row>
    <row r="435" spans="68:77" x14ac:dyDescent="0.35">
      <c r="BP435" s="31"/>
      <c r="BQ435" s="31"/>
      <c r="BR435" s="31"/>
      <c r="BS435" s="31"/>
      <c r="BT435" s="31"/>
      <c r="BU435" s="31"/>
      <c r="BV435" s="31"/>
      <c r="BW435" s="31"/>
      <c r="BX435" s="31"/>
      <c r="BY435" s="31"/>
    </row>
    <row r="436" spans="68:77" x14ac:dyDescent="0.35">
      <c r="BP436" s="31"/>
      <c r="BQ436" s="31"/>
      <c r="BR436" s="31"/>
      <c r="BS436" s="31"/>
      <c r="BT436" s="31"/>
      <c r="BU436" s="31"/>
      <c r="BV436" s="31"/>
      <c r="BW436" s="31"/>
      <c r="BX436" s="31"/>
      <c r="BY436" s="31"/>
    </row>
    <row r="437" spans="68:77" x14ac:dyDescent="0.35">
      <c r="BP437" s="31"/>
      <c r="BQ437" s="31"/>
      <c r="BR437" s="31"/>
      <c r="BS437" s="31"/>
      <c r="BT437" s="31"/>
      <c r="BU437" s="31"/>
      <c r="BV437" s="31"/>
      <c r="BW437" s="31"/>
      <c r="BX437" s="31"/>
      <c r="BY437" s="31"/>
    </row>
    <row r="438" spans="68:77" x14ac:dyDescent="0.35">
      <c r="BP438" s="31"/>
      <c r="BQ438" s="31"/>
      <c r="BR438" s="31"/>
      <c r="BS438" s="31"/>
      <c r="BT438" s="31"/>
      <c r="BU438" s="31"/>
      <c r="BV438" s="31"/>
      <c r="BW438" s="31"/>
      <c r="BX438" s="31"/>
      <c r="BY438" s="31"/>
    </row>
    <row r="439" spans="68:77" x14ac:dyDescent="0.35">
      <c r="BP439" s="31"/>
      <c r="BQ439" s="31"/>
      <c r="BR439" s="31"/>
      <c r="BS439" s="31"/>
      <c r="BT439" s="31"/>
      <c r="BU439" s="31"/>
      <c r="BV439" s="31"/>
      <c r="BW439" s="31"/>
      <c r="BX439" s="31"/>
      <c r="BY439" s="31"/>
    </row>
    <row r="440" spans="68:77" x14ac:dyDescent="0.35">
      <c r="BP440" s="31"/>
      <c r="BQ440" s="31"/>
      <c r="BR440" s="31"/>
      <c r="BS440" s="31"/>
      <c r="BT440" s="31"/>
      <c r="BU440" s="31"/>
      <c r="BV440" s="31"/>
      <c r="BW440" s="31"/>
      <c r="BX440" s="31"/>
      <c r="BY440" s="31"/>
    </row>
    <row r="441" spans="68:77" x14ac:dyDescent="0.35">
      <c r="BP441" s="31"/>
      <c r="BQ441" s="31"/>
      <c r="BR441" s="31"/>
      <c r="BS441" s="31"/>
      <c r="BT441" s="31"/>
      <c r="BU441" s="31"/>
      <c r="BV441" s="31"/>
      <c r="BW441" s="31"/>
      <c r="BX441" s="31"/>
      <c r="BY441" s="31"/>
    </row>
    <row r="442" spans="68:77" x14ac:dyDescent="0.35">
      <c r="BP442" s="31"/>
      <c r="BQ442" s="31"/>
      <c r="BR442" s="31"/>
      <c r="BS442" s="31"/>
      <c r="BT442" s="31"/>
      <c r="BU442" s="31"/>
      <c r="BV442" s="31"/>
      <c r="BW442" s="31"/>
      <c r="BX442" s="31"/>
      <c r="BY442" s="31"/>
    </row>
    <row r="443" spans="68:77" x14ac:dyDescent="0.35">
      <c r="BP443" s="31"/>
      <c r="BQ443" s="31"/>
      <c r="BR443" s="31"/>
      <c r="BS443" s="31"/>
      <c r="BT443" s="31"/>
      <c r="BU443" s="31"/>
      <c r="BV443" s="31"/>
      <c r="BW443" s="31"/>
      <c r="BX443" s="31"/>
      <c r="BY443" s="31"/>
    </row>
    <row r="444" spans="68:77" x14ac:dyDescent="0.35">
      <c r="BP444" s="31"/>
      <c r="BQ444" s="31"/>
      <c r="BR444" s="31"/>
      <c r="BS444" s="31"/>
      <c r="BT444" s="31"/>
      <c r="BU444" s="31"/>
      <c r="BV444" s="31"/>
      <c r="BW444" s="31"/>
      <c r="BX444" s="31"/>
      <c r="BY444" s="31"/>
    </row>
    <row r="445" spans="68:77" x14ac:dyDescent="0.35">
      <c r="BP445" s="31"/>
      <c r="BQ445" s="31"/>
      <c r="BR445" s="31"/>
      <c r="BS445" s="31"/>
      <c r="BT445" s="31"/>
      <c r="BU445" s="31"/>
      <c r="BV445" s="31"/>
      <c r="BW445" s="31"/>
      <c r="BX445" s="31"/>
      <c r="BY445" s="31"/>
    </row>
    <row r="446" spans="68:77" x14ac:dyDescent="0.35">
      <c r="BP446" s="31"/>
      <c r="BQ446" s="31"/>
      <c r="BR446" s="31"/>
      <c r="BS446" s="31"/>
      <c r="BT446" s="31"/>
      <c r="BU446" s="31"/>
      <c r="BV446" s="31"/>
      <c r="BW446" s="31"/>
      <c r="BX446" s="31"/>
      <c r="BY446" s="31"/>
    </row>
    <row r="447" spans="68:77" x14ac:dyDescent="0.35">
      <c r="BP447" s="31"/>
      <c r="BQ447" s="31"/>
      <c r="BR447" s="31"/>
      <c r="BS447" s="31"/>
      <c r="BT447" s="31"/>
      <c r="BU447" s="31"/>
      <c r="BV447" s="31"/>
      <c r="BW447" s="31"/>
      <c r="BX447" s="31"/>
      <c r="BY447" s="31"/>
    </row>
    <row r="448" spans="68:77" x14ac:dyDescent="0.35">
      <c r="BP448" s="31"/>
      <c r="BQ448" s="31"/>
      <c r="BR448" s="31"/>
      <c r="BS448" s="31"/>
      <c r="BT448" s="31"/>
      <c r="BU448" s="31"/>
      <c r="BV448" s="31"/>
      <c r="BW448" s="31"/>
      <c r="BX448" s="31"/>
      <c r="BY448" s="31"/>
    </row>
    <row r="449" spans="68:77" x14ac:dyDescent="0.35">
      <c r="BP449" s="31"/>
      <c r="BQ449" s="31"/>
      <c r="BR449" s="31"/>
      <c r="BS449" s="31"/>
      <c r="BT449" s="31"/>
      <c r="BU449" s="31"/>
      <c r="BV449" s="31"/>
      <c r="BW449" s="31"/>
      <c r="BX449" s="31"/>
      <c r="BY449" s="31"/>
    </row>
    <row r="450" spans="68:77" x14ac:dyDescent="0.35">
      <c r="BP450" s="31"/>
      <c r="BQ450" s="31"/>
      <c r="BR450" s="31"/>
      <c r="BS450" s="31"/>
      <c r="BT450" s="31"/>
      <c r="BU450" s="31"/>
      <c r="BV450" s="31"/>
      <c r="BW450" s="31"/>
      <c r="BX450" s="31"/>
      <c r="BY450" s="31"/>
    </row>
    <row r="451" spans="68:77" x14ac:dyDescent="0.35">
      <c r="BP451" s="31"/>
      <c r="BQ451" s="31"/>
      <c r="BR451" s="31"/>
      <c r="BS451" s="31"/>
      <c r="BT451" s="31"/>
      <c r="BU451" s="31"/>
      <c r="BV451" s="31"/>
      <c r="BW451" s="31"/>
      <c r="BX451" s="31"/>
      <c r="BY451" s="31"/>
    </row>
    <row r="452" spans="68:77" x14ac:dyDescent="0.35">
      <c r="BP452" s="31"/>
      <c r="BQ452" s="31"/>
      <c r="BR452" s="31"/>
      <c r="BS452" s="31"/>
      <c r="BT452" s="31"/>
      <c r="BU452" s="31"/>
      <c r="BV452" s="31"/>
      <c r="BW452" s="31"/>
      <c r="BX452" s="31"/>
      <c r="BY452" s="31"/>
    </row>
    <row r="453" spans="68:77" x14ac:dyDescent="0.35">
      <c r="BP453" s="31"/>
      <c r="BQ453" s="31"/>
      <c r="BR453" s="31"/>
      <c r="BS453" s="31"/>
      <c r="BT453" s="31"/>
      <c r="BU453" s="31"/>
      <c r="BV453" s="31"/>
      <c r="BW453" s="31"/>
      <c r="BX453" s="31"/>
      <c r="BY453" s="31"/>
    </row>
    <row r="454" spans="68:77" x14ac:dyDescent="0.35">
      <c r="BP454" s="31"/>
      <c r="BQ454" s="31"/>
      <c r="BR454" s="31"/>
      <c r="BS454" s="31"/>
      <c r="BT454" s="31"/>
      <c r="BU454" s="31"/>
      <c r="BV454" s="31"/>
      <c r="BW454" s="31"/>
      <c r="BX454" s="31"/>
      <c r="BY454" s="31"/>
    </row>
    <row r="455" spans="68:77" x14ac:dyDescent="0.35">
      <c r="BP455" s="31"/>
      <c r="BQ455" s="31"/>
      <c r="BR455" s="31"/>
      <c r="BS455" s="31"/>
      <c r="BT455" s="31"/>
      <c r="BU455" s="31"/>
      <c r="BV455" s="31"/>
      <c r="BW455" s="31"/>
      <c r="BX455" s="31"/>
      <c r="BY455" s="31"/>
    </row>
    <row r="456" spans="68:77" x14ac:dyDescent="0.35">
      <c r="BP456" s="31"/>
      <c r="BQ456" s="31"/>
      <c r="BR456" s="31"/>
      <c r="BS456" s="31"/>
      <c r="BT456" s="31"/>
      <c r="BU456" s="31"/>
      <c r="BV456" s="31"/>
      <c r="BW456" s="31"/>
      <c r="BX456" s="31"/>
      <c r="BY456" s="31"/>
    </row>
    <row r="457" spans="68:77" x14ac:dyDescent="0.35">
      <c r="BP457" s="31"/>
      <c r="BQ457" s="31"/>
      <c r="BR457" s="31"/>
      <c r="BS457" s="31"/>
      <c r="BT457" s="31"/>
      <c r="BU457" s="31"/>
      <c r="BV457" s="31"/>
      <c r="BW457" s="31"/>
      <c r="BX457" s="31"/>
      <c r="BY457" s="31"/>
    </row>
    <row r="458" spans="68:77" x14ac:dyDescent="0.35">
      <c r="BP458" s="31"/>
      <c r="BQ458" s="31"/>
      <c r="BR458" s="31"/>
      <c r="BS458" s="31"/>
      <c r="BT458" s="31"/>
      <c r="BU458" s="31"/>
      <c r="BV458" s="31"/>
      <c r="BW458" s="31"/>
      <c r="BX458" s="31"/>
      <c r="BY458" s="31"/>
    </row>
    <row r="459" spans="68:77" x14ac:dyDescent="0.35">
      <c r="BP459" s="31"/>
      <c r="BQ459" s="31"/>
      <c r="BR459" s="31"/>
      <c r="BS459" s="31"/>
      <c r="BT459" s="31"/>
      <c r="BU459" s="31"/>
      <c r="BV459" s="31"/>
      <c r="BW459" s="31"/>
      <c r="BX459" s="31"/>
      <c r="BY459" s="31"/>
    </row>
    <row r="460" spans="68:77" x14ac:dyDescent="0.35">
      <c r="BP460" s="31"/>
      <c r="BQ460" s="31"/>
      <c r="BR460" s="31"/>
      <c r="BS460" s="31"/>
      <c r="BT460" s="31"/>
      <c r="BU460" s="31"/>
      <c r="BV460" s="31"/>
      <c r="BW460" s="31"/>
      <c r="BX460" s="31"/>
      <c r="BY460" s="31"/>
    </row>
    <row r="461" spans="68:77" x14ac:dyDescent="0.35">
      <c r="BP461" s="31"/>
      <c r="BQ461" s="31"/>
      <c r="BR461" s="31"/>
      <c r="BS461" s="31"/>
      <c r="BT461" s="31"/>
      <c r="BU461" s="31"/>
      <c r="BV461" s="31"/>
      <c r="BW461" s="31"/>
      <c r="BX461" s="31"/>
      <c r="BY461" s="31"/>
    </row>
    <row r="462" spans="68:77" x14ac:dyDescent="0.35">
      <c r="BP462" s="31"/>
      <c r="BQ462" s="31"/>
      <c r="BR462" s="31"/>
      <c r="BS462" s="31"/>
      <c r="BT462" s="31"/>
      <c r="BU462" s="31"/>
      <c r="BV462" s="31"/>
      <c r="BW462" s="31"/>
      <c r="BX462" s="31"/>
      <c r="BY462" s="31"/>
    </row>
    <row r="463" spans="68:77" x14ac:dyDescent="0.35">
      <c r="BP463" s="31"/>
      <c r="BQ463" s="31"/>
      <c r="BR463" s="31"/>
      <c r="BS463" s="31"/>
      <c r="BT463" s="31"/>
      <c r="BU463" s="31"/>
      <c r="BV463" s="31"/>
      <c r="BW463" s="31"/>
      <c r="BX463" s="31"/>
      <c r="BY463" s="31"/>
    </row>
    <row r="465" spans="1:77" x14ac:dyDescent="0.35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  <c r="BH465" s="31"/>
      <c r="BI465" s="31"/>
      <c r="BJ465" s="31"/>
      <c r="BK465" s="31"/>
      <c r="BL465" s="31"/>
      <c r="BM465" s="31"/>
      <c r="BN465" s="31"/>
      <c r="BO465" s="31"/>
      <c r="BP465" s="31"/>
      <c r="BQ465" s="31"/>
      <c r="BR465" s="31"/>
      <c r="BS465" s="31"/>
      <c r="BT465" s="31"/>
      <c r="BU465" s="31"/>
      <c r="BV465" s="31"/>
      <c r="BW465" s="31"/>
      <c r="BX465" s="31"/>
      <c r="BY465" s="31"/>
    </row>
    <row r="466" spans="1:77" x14ac:dyDescent="0.35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  <c r="BH466" s="31"/>
      <c r="BI466" s="31"/>
      <c r="BJ466" s="31"/>
      <c r="BK466" s="31"/>
      <c r="BL466" s="31"/>
      <c r="BM466" s="31"/>
      <c r="BN466" s="31"/>
      <c r="BO466" s="31"/>
      <c r="BP466" s="31"/>
      <c r="BQ466" s="31"/>
      <c r="BR466" s="31"/>
      <c r="BS466" s="31"/>
      <c r="BT466" s="31"/>
      <c r="BU466" s="31"/>
      <c r="BV466" s="31"/>
      <c r="BW466" s="31"/>
      <c r="BX466" s="31"/>
      <c r="BY466" s="31"/>
    </row>
    <row r="467" spans="1:77" x14ac:dyDescent="0.35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  <c r="BH467" s="31"/>
      <c r="BI467" s="31"/>
      <c r="BJ467" s="31"/>
      <c r="BK467" s="31"/>
      <c r="BL467" s="31"/>
      <c r="BM467" s="31"/>
      <c r="BN467" s="31"/>
      <c r="BO467" s="31"/>
      <c r="BP467" s="31"/>
      <c r="BQ467" s="31"/>
      <c r="BR467" s="31"/>
      <c r="BS467" s="31"/>
      <c r="BT467" s="31"/>
      <c r="BU467" s="31"/>
      <c r="BV467" s="31"/>
      <c r="BW467" s="31"/>
      <c r="BX467" s="31"/>
      <c r="BY467" s="31"/>
    </row>
    <row r="468" spans="1:77" x14ac:dyDescent="0.35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  <c r="BH468" s="31"/>
      <c r="BI468" s="31"/>
      <c r="BJ468" s="31"/>
      <c r="BK468" s="31"/>
      <c r="BL468" s="31"/>
      <c r="BM468" s="31"/>
      <c r="BN468" s="31"/>
      <c r="BO468" s="31"/>
      <c r="BP468" s="31"/>
      <c r="BQ468" s="31"/>
      <c r="BR468" s="31"/>
      <c r="BS468" s="31"/>
      <c r="BT468" s="31"/>
      <c r="BU468" s="31"/>
      <c r="BV468" s="31"/>
      <c r="BW468" s="31"/>
      <c r="BX468" s="31"/>
      <c r="BY468" s="31"/>
    </row>
  </sheetData>
  <mergeCells count="3">
    <mergeCell ref="B1:W1"/>
    <mergeCell ref="X1:AS1"/>
    <mergeCell ref="AT1:BO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68"/>
  <sheetViews>
    <sheetView topLeftCell="A82" zoomScale="70" zoomScaleNormal="70" workbookViewId="0">
      <pane xSplit="1" topLeftCell="B1" activePane="topRight" state="frozen"/>
      <selection activeCell="F465" sqref="F465"/>
      <selection pane="topRight" activeCell="M60" sqref="M60"/>
    </sheetView>
  </sheetViews>
  <sheetFormatPr defaultColWidth="9.1796875" defaultRowHeight="14.5" x14ac:dyDescent="0.35"/>
  <cols>
    <col min="1" max="1" width="12" style="33" customWidth="1"/>
    <col min="2" max="2" width="9.7265625" style="32" bestFit="1" customWidth="1"/>
    <col min="3" max="3" width="9.1796875" style="32"/>
    <col min="4" max="4" width="9.7265625" style="32" bestFit="1" customWidth="1"/>
    <col min="5" max="7" width="9.1796875" style="32"/>
    <col min="8" max="8" width="9.7265625" style="32" bestFit="1" customWidth="1"/>
    <col min="9" max="9" width="9.1796875" style="32"/>
    <col min="10" max="10" width="9.7265625" style="32" bestFit="1" customWidth="1"/>
    <col min="11" max="11" width="9.1796875" style="32"/>
    <col min="12" max="12" width="9.7265625" style="32" bestFit="1" customWidth="1"/>
    <col min="13" max="13" width="9.1796875" style="32"/>
    <col min="14" max="14" width="9.7265625" style="32" bestFit="1" customWidth="1"/>
    <col min="15" max="15" width="9.1796875" style="32"/>
    <col min="16" max="16" width="9.7265625" style="32" bestFit="1" customWidth="1"/>
    <col min="17" max="17" width="9.1796875" style="32"/>
    <col min="18" max="18" width="9.7265625" style="32" bestFit="1" customWidth="1"/>
    <col min="19" max="19" width="9.1796875" style="32"/>
    <col min="20" max="20" width="9.7265625" style="32" bestFit="1" customWidth="1"/>
    <col min="21" max="21" width="9.1796875" style="32"/>
    <col min="22" max="22" width="9.7265625" style="32" bestFit="1" customWidth="1"/>
    <col min="23" max="23" width="9.1796875" style="34"/>
    <col min="24" max="24" width="9.7265625" style="32" customWidth="1"/>
    <col min="25" max="25" width="9.1796875" style="32"/>
    <col min="26" max="26" width="9.7265625" style="32" bestFit="1" customWidth="1"/>
    <col min="27" max="29" width="9.1796875" style="32"/>
    <col min="30" max="30" width="9.7265625" style="32" bestFit="1" customWidth="1"/>
    <col min="31" max="31" width="9.1796875" style="32"/>
    <col min="32" max="32" width="9.7265625" style="32" bestFit="1" customWidth="1"/>
    <col min="33" max="33" width="9.1796875" style="32"/>
    <col min="34" max="34" width="9.7265625" style="32" bestFit="1" customWidth="1"/>
    <col min="35" max="35" width="9.1796875" style="32"/>
    <col min="36" max="36" width="9.7265625" style="32" bestFit="1" customWidth="1"/>
    <col min="37" max="37" width="9.1796875" style="32"/>
    <col min="38" max="38" width="9.7265625" style="32" bestFit="1" customWidth="1"/>
    <col min="39" max="39" width="9.1796875" style="32"/>
    <col min="40" max="40" width="9.7265625" style="32" bestFit="1" customWidth="1"/>
    <col min="41" max="41" width="9.1796875" style="32"/>
    <col min="42" max="42" width="9.7265625" style="32" bestFit="1" customWidth="1"/>
    <col min="43" max="43" width="9.1796875" style="32"/>
    <col min="44" max="44" width="9.7265625" style="32" bestFit="1" customWidth="1"/>
    <col min="45" max="45" width="9.1796875" style="34"/>
    <col min="46" max="46" width="9.7265625" style="32" bestFit="1" customWidth="1"/>
    <col min="47" max="47" width="9.1796875" style="32"/>
    <col min="48" max="48" width="9.7265625" style="32" bestFit="1" customWidth="1"/>
    <col min="49" max="53" width="9.1796875" style="32"/>
    <col min="54" max="54" width="9.7265625" style="32" bestFit="1" customWidth="1"/>
    <col min="55" max="55" width="9.1796875" style="32"/>
    <col min="56" max="56" width="9.7265625" style="32" bestFit="1" customWidth="1"/>
    <col min="57" max="57" width="9.1796875" style="32"/>
    <col min="58" max="58" width="9.7265625" style="32" bestFit="1" customWidth="1"/>
    <col min="59" max="59" width="9.1796875" style="32"/>
    <col min="60" max="60" width="9.7265625" style="32" bestFit="1" customWidth="1"/>
    <col min="61" max="61" width="9.1796875" style="32"/>
    <col min="62" max="62" width="9.7265625" style="32" bestFit="1" customWidth="1"/>
    <col min="63" max="63" width="9.1796875" style="32"/>
    <col min="64" max="64" width="9.7265625" style="32" bestFit="1" customWidth="1"/>
    <col min="65" max="65" width="9.1796875" style="32"/>
    <col min="66" max="66" width="9.7265625" style="32" bestFit="1" customWidth="1"/>
    <col min="67" max="67" width="9.1796875" style="34"/>
    <col min="68" max="77" width="9.1796875" style="32"/>
    <col min="78" max="16384" width="9.1796875" style="31"/>
  </cols>
  <sheetData>
    <row r="1" spans="1:67" s="31" customFormat="1" ht="15.5" thickTop="1" thickBot="1" x14ac:dyDescent="0.4">
      <c r="A1" s="33"/>
      <c r="B1" s="497" t="s">
        <v>12</v>
      </c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9"/>
      <c r="X1" s="497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8"/>
      <c r="AP1" s="498"/>
      <c r="AQ1" s="498"/>
      <c r="AR1" s="498"/>
      <c r="AS1" s="499"/>
      <c r="AT1" s="497"/>
      <c r="AU1" s="498"/>
      <c r="AV1" s="498"/>
      <c r="AW1" s="498"/>
      <c r="AX1" s="498"/>
      <c r="AY1" s="498"/>
      <c r="AZ1" s="498"/>
      <c r="BA1" s="498"/>
      <c r="BB1" s="498"/>
      <c r="BC1" s="498"/>
      <c r="BD1" s="498"/>
      <c r="BE1" s="498"/>
      <c r="BF1" s="498"/>
      <c r="BG1" s="498"/>
      <c r="BH1" s="498"/>
      <c r="BI1" s="498"/>
      <c r="BJ1" s="498"/>
      <c r="BK1" s="498"/>
      <c r="BL1" s="498"/>
      <c r="BM1" s="498"/>
      <c r="BN1" s="498"/>
      <c r="BO1" s="499"/>
    </row>
    <row r="2" spans="1:67" s="38" customFormat="1" ht="15" thickTop="1" x14ac:dyDescent="0.35">
      <c r="A2" s="35">
        <f>'Feb 16 - Mar 28'!D3</f>
        <v>43877</v>
      </c>
      <c r="B2" s="36">
        <f>'Feb 16 - Mar 28'!$C$24</f>
        <v>233</v>
      </c>
      <c r="C2" s="36">
        <f>'Feb 16 - Mar 28'!$D$25</f>
        <v>0</v>
      </c>
      <c r="D2" s="36">
        <f>'Feb 16 - Mar 28'!$C$4</f>
        <v>380</v>
      </c>
      <c r="E2" s="36">
        <f>'Feb 16 - Mar 28'!$D$5</f>
        <v>0</v>
      </c>
      <c r="F2" s="36">
        <f>'Feb 16 - Mar 28'!$C$6</f>
        <v>647</v>
      </c>
      <c r="G2" s="36">
        <f>'Feb 16 - Mar 28'!$D$7</f>
        <v>0</v>
      </c>
      <c r="H2" s="36">
        <f>'Feb 16 - Mar 28'!$C$8</f>
        <v>658</v>
      </c>
      <c r="I2" s="36" t="str">
        <f>'Feb 16 - Mar 28'!$D$9</f>
        <v>SW</v>
      </c>
      <c r="J2" s="36">
        <f>'Feb 16 - Mar 28'!$C$10</f>
        <v>761</v>
      </c>
      <c r="K2" s="36">
        <f>'Feb 16 - Mar 28'!$D$11</f>
        <v>0</v>
      </c>
      <c r="L2" s="36">
        <f>'Feb 16 - Mar 28'!$C$12</f>
        <v>983</v>
      </c>
      <c r="M2" s="36">
        <f>'Feb 16 - Mar 28'!$D$13</f>
        <v>0</v>
      </c>
      <c r="N2" s="36">
        <f>'Feb 16 - Mar 28'!$C$14</f>
        <v>988</v>
      </c>
      <c r="O2" s="36">
        <f>'Feb 16 - Mar 28'!$D$15</f>
        <v>0</v>
      </c>
      <c r="P2" s="36">
        <f>'Feb 16 - Mar 28'!$C$16</f>
        <v>1189</v>
      </c>
      <c r="Q2" s="36" t="str">
        <f>'Feb 16 - Mar 28'!$D$17</f>
        <v>AL</v>
      </c>
      <c r="R2" s="36">
        <f>'Feb 16 - Mar 28'!$C$18</f>
        <v>1039</v>
      </c>
      <c r="S2" s="36" t="str">
        <f>'Feb 16 - Mar 28'!$D$19</f>
        <v>FTO</v>
      </c>
      <c r="T2" s="36">
        <f>'Feb 16 - Mar 28'!$C$20</f>
        <v>1241</v>
      </c>
      <c r="U2" s="36">
        <f>'Feb 16 - Mar 28'!$D$21</f>
        <v>0</v>
      </c>
      <c r="V2" s="36" t="str">
        <f>'Feb 16 - Mar 28'!$C$22</f>
        <v>D</v>
      </c>
      <c r="W2" s="37">
        <f>'Feb 16 - Mar 28'!$D$23</f>
        <v>1.5</v>
      </c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7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7"/>
    </row>
    <row r="3" spans="1:67" s="31" customFormat="1" x14ac:dyDescent="0.35">
      <c r="A3" s="33">
        <f>A2+1</f>
        <v>43878</v>
      </c>
      <c r="B3" s="32">
        <f>'Feb 16 - Mar 28'!$C$24</f>
        <v>233</v>
      </c>
      <c r="C3" s="32">
        <f>'Feb 16 - Mar 28'!$E$25</f>
        <v>0</v>
      </c>
      <c r="D3" s="32">
        <f>'Feb 16 - Mar 28'!$C$4</f>
        <v>380</v>
      </c>
      <c r="E3" s="32">
        <f>'Feb 16 - Mar 28'!$E$5</f>
        <v>0</v>
      </c>
      <c r="F3" s="32">
        <f>'Feb 16 - Mar 28'!$C$6</f>
        <v>647</v>
      </c>
      <c r="G3" s="32">
        <f>'Feb 16 - Mar 28'!$E$7</f>
        <v>0</v>
      </c>
      <c r="H3" s="32">
        <f>'Feb 16 - Mar 28'!$C$8</f>
        <v>658</v>
      </c>
      <c r="I3" s="32" t="str">
        <f>'Feb 16 - Mar 28'!$E$9</f>
        <v>SW</v>
      </c>
      <c r="J3" s="32">
        <f>'Feb 16 - Mar 28'!$C$10</f>
        <v>761</v>
      </c>
      <c r="K3" s="32">
        <f>'Feb 16 - Mar 28'!$E$11</f>
        <v>0</v>
      </c>
      <c r="L3" s="32">
        <f>'Feb 16 - Mar 28'!$C$12</f>
        <v>983</v>
      </c>
      <c r="M3" s="32">
        <f>'Feb 16 - Mar 28'!$E$13</f>
        <v>0</v>
      </c>
      <c r="N3" s="32">
        <f>'Feb 16 - Mar 28'!$C$14</f>
        <v>988</v>
      </c>
      <c r="O3" s="32">
        <f>'Feb 16 - Mar 28'!$E$15</f>
        <v>0</v>
      </c>
      <c r="P3" s="32">
        <f>'Feb 16 - Mar 28'!$C$16</f>
        <v>1189</v>
      </c>
      <c r="Q3" s="32" t="str">
        <f>'Feb 16 - Mar 28'!$E$17</f>
        <v>AL</v>
      </c>
      <c r="R3" s="32">
        <f>'Feb 16 - Mar 28'!$C$18</f>
        <v>1039</v>
      </c>
      <c r="S3" s="32" t="str">
        <f>'Feb 16 - Mar 28'!$E$19</f>
        <v>FTO</v>
      </c>
      <c r="T3" s="32">
        <f>'Feb 16 - Mar 28'!$C$20</f>
        <v>1241</v>
      </c>
      <c r="U3" s="32">
        <f>'Feb 16 - Mar 28'!$E$21</f>
        <v>0</v>
      </c>
      <c r="V3" s="32" t="str">
        <f>'Feb 16 - Mar 28'!$C$22</f>
        <v>D</v>
      </c>
      <c r="W3" s="34">
        <f>'Feb 16 - Mar 28'!$E$23</f>
        <v>1.5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4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4"/>
    </row>
    <row r="4" spans="1:67" s="31" customFormat="1" x14ac:dyDescent="0.35">
      <c r="A4" s="33">
        <f t="shared" ref="A4:A67" si="0">A3+1</f>
        <v>43879</v>
      </c>
      <c r="B4" s="32">
        <f>'Feb 16 - Mar 28'!$C$24</f>
        <v>233</v>
      </c>
      <c r="C4" s="32">
        <f>'Feb 16 - Mar 28'!$F$25</f>
        <v>0</v>
      </c>
      <c r="D4" s="32">
        <f>'Feb 16 - Mar 28'!$C$4</f>
        <v>380</v>
      </c>
      <c r="E4" s="32">
        <f>'Feb 16 - Mar 28'!$F$5</f>
        <v>0</v>
      </c>
      <c r="F4" s="32">
        <f>'Feb 16 - Mar 28'!$C$6</f>
        <v>647</v>
      </c>
      <c r="G4" s="32" t="str">
        <f>'Feb 16 - Mar 28'!$F$7</f>
        <v>AL</v>
      </c>
      <c r="H4" s="32">
        <f>'Feb 16 - Mar 28'!$C$8</f>
        <v>658</v>
      </c>
      <c r="I4" s="32" t="str">
        <f>'Feb 16 - Mar 28'!$F$9</f>
        <v>SW</v>
      </c>
      <c r="J4" s="32">
        <f>'Feb 16 - Mar 28'!$C$10</f>
        <v>761</v>
      </c>
      <c r="K4" s="32">
        <f>'Feb 16 - Mar 28'!$F$11</f>
        <v>0</v>
      </c>
      <c r="L4" s="32">
        <f>'Feb 16 - Mar 28'!$C$12</f>
        <v>983</v>
      </c>
      <c r="M4" s="32">
        <f>'Feb 16 - Mar 28'!$F$13</f>
        <v>0</v>
      </c>
      <c r="N4" s="32">
        <f>'Feb 16 - Mar 28'!$C$14</f>
        <v>988</v>
      </c>
      <c r="O4" s="32">
        <f>'Feb 16 - Mar 28'!$F$15</f>
        <v>0</v>
      </c>
      <c r="P4" s="32">
        <f>'Feb 16 - Mar 28'!$C$16</f>
        <v>1189</v>
      </c>
      <c r="Q4" s="32" t="str">
        <f>'Feb 16 - Mar 28'!$F$17</f>
        <v>AL</v>
      </c>
      <c r="R4" s="32">
        <f>'Feb 16 - Mar 28'!$C$18</f>
        <v>1039</v>
      </c>
      <c r="S4" s="32">
        <f>'Feb 16 - Mar 28'!$F$19</f>
        <v>0</v>
      </c>
      <c r="T4" s="32">
        <f>'Feb 16 - Mar 28'!$C$20</f>
        <v>1241</v>
      </c>
      <c r="U4" s="32">
        <f>'Feb 16 - Mar 28'!$F$21</f>
        <v>0</v>
      </c>
      <c r="V4" s="32" t="str">
        <f>'Feb 16 - Mar 28'!$C$22</f>
        <v>D</v>
      </c>
      <c r="W4" s="34">
        <f>'Feb 16 - Mar 28'!$F$23</f>
        <v>1.5</v>
      </c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4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4"/>
    </row>
    <row r="5" spans="1:67" s="31" customFormat="1" x14ac:dyDescent="0.35">
      <c r="A5" s="33">
        <f t="shared" si="0"/>
        <v>43880</v>
      </c>
      <c r="B5" s="32">
        <f>'Feb 16 - Mar 28'!$C$24</f>
        <v>233</v>
      </c>
      <c r="C5" s="32">
        <f>'Feb 16 - Mar 28'!$G$25</f>
        <v>0</v>
      </c>
      <c r="D5" s="32">
        <f>'Feb 16 - Mar 28'!$C$4</f>
        <v>380</v>
      </c>
      <c r="E5" s="32">
        <f>'Feb 16 - Mar 28'!$G$5</f>
        <v>0</v>
      </c>
      <c r="F5" s="32">
        <f>'Feb 16 - Mar 28'!$C$6</f>
        <v>647</v>
      </c>
      <c r="G5" s="32" t="str">
        <f>'Feb 16 - Mar 28'!$G$7</f>
        <v>AL</v>
      </c>
      <c r="H5" s="32">
        <f>'Feb 16 - Mar 28'!$C$8</f>
        <v>658</v>
      </c>
      <c r="I5" s="32" t="str">
        <f>'Feb 16 - Mar 28'!$G$9</f>
        <v>SW</v>
      </c>
      <c r="J5" s="32">
        <f>'Feb 16 - Mar 28'!$C$10</f>
        <v>761</v>
      </c>
      <c r="K5" s="32">
        <f>'Feb 16 - Mar 28'!$G$11</f>
        <v>0</v>
      </c>
      <c r="L5" s="32">
        <f>'Feb 16 - Mar 28'!$C$12</f>
        <v>983</v>
      </c>
      <c r="M5" s="32">
        <f>'Feb 16 - Mar 28'!$G$13</f>
        <v>0</v>
      </c>
      <c r="N5" s="32">
        <f>'Feb 16 - Mar 28'!$C$14</f>
        <v>988</v>
      </c>
      <c r="O5" s="32">
        <f>'Feb 16 - Mar 28'!$G$15</f>
        <v>0</v>
      </c>
      <c r="P5" s="32">
        <f>'Feb 16 - Mar 28'!$C$16</f>
        <v>1189</v>
      </c>
      <c r="Q5" s="32" t="str">
        <f>'Feb 16 - Mar 28'!$G$17</f>
        <v>AL</v>
      </c>
      <c r="R5" s="32">
        <f>'Feb 16 - Mar 28'!$C$18</f>
        <v>1039</v>
      </c>
      <c r="S5" s="32">
        <f>'Feb 16 - Mar 28'!$G$19</f>
        <v>0</v>
      </c>
      <c r="T5" s="32">
        <f>'Feb 16 - Mar 28'!$C$20</f>
        <v>1241</v>
      </c>
      <c r="U5" s="32">
        <f>'Feb 16 - Mar 28'!$G$21</f>
        <v>0</v>
      </c>
      <c r="V5" s="32" t="str">
        <f>'Feb 16 - Mar 28'!$C$22</f>
        <v>D</v>
      </c>
      <c r="W5" s="34">
        <f>'Feb 16 - Mar 28'!$G$23</f>
        <v>1.5</v>
      </c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4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4"/>
    </row>
    <row r="6" spans="1:67" s="31" customFormat="1" x14ac:dyDescent="0.35">
      <c r="A6" s="33">
        <f t="shared" si="0"/>
        <v>43881</v>
      </c>
      <c r="B6" s="32">
        <f>'Feb 16 - Mar 28'!$C$24</f>
        <v>233</v>
      </c>
      <c r="C6" s="32">
        <f>'Feb 16 - Mar 28'!$H$25</f>
        <v>0</v>
      </c>
      <c r="D6" s="32">
        <f>'Feb 16 - Mar 28'!$C$4</f>
        <v>380</v>
      </c>
      <c r="E6" s="32">
        <f>'Feb 16 - Mar 28'!$H$5</f>
        <v>0</v>
      </c>
      <c r="F6" s="32">
        <f>'Feb 16 - Mar 28'!$C$6</f>
        <v>647</v>
      </c>
      <c r="G6" s="32">
        <f>'Feb 16 - Mar 28'!$H$7</f>
        <v>0</v>
      </c>
      <c r="H6" s="32">
        <f>'Feb 16 - Mar 28'!$C$8</f>
        <v>658</v>
      </c>
      <c r="I6" s="32">
        <f>'Feb 16 - Mar 28'!$H$9</f>
        <v>0</v>
      </c>
      <c r="J6" s="32">
        <f>'Feb 16 - Mar 28'!$C$10</f>
        <v>761</v>
      </c>
      <c r="K6" s="32">
        <f>'Feb 16 - Mar 28'!$H$11</f>
        <v>0</v>
      </c>
      <c r="L6" s="32">
        <f>'Feb 16 - Mar 28'!$C$12</f>
        <v>983</v>
      </c>
      <c r="M6" s="32">
        <f>'Feb 16 - Mar 28'!$H$13</f>
        <v>0</v>
      </c>
      <c r="N6" s="32">
        <f>'Feb 16 - Mar 28'!$C$14</f>
        <v>988</v>
      </c>
      <c r="O6" s="32">
        <f>'Feb 16 - Mar 28'!$H$15</f>
        <v>0</v>
      </c>
      <c r="P6" s="32">
        <f>'Feb 16 - Mar 28'!$C$16</f>
        <v>1189</v>
      </c>
      <c r="Q6" s="32" t="str">
        <f>'Feb 16 - Mar 28'!$H$17</f>
        <v>AL</v>
      </c>
      <c r="R6" s="32">
        <f>'Feb 16 - Mar 28'!$C$18</f>
        <v>1039</v>
      </c>
      <c r="S6" s="32">
        <f>'Feb 16 - Mar 28'!$H$19</f>
        <v>0</v>
      </c>
      <c r="T6" s="32">
        <f>'Feb 16 - Mar 28'!$C$20</f>
        <v>1241</v>
      </c>
      <c r="U6" s="32">
        <f>'Feb 16 - Mar 28'!$H$21</f>
        <v>0</v>
      </c>
      <c r="V6" s="32" t="str">
        <f>'Feb 16 - Mar 28'!$C$22</f>
        <v>D</v>
      </c>
      <c r="W6" s="34">
        <f>'Feb 16 - Mar 28'!$H$23</f>
        <v>1.5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4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4"/>
    </row>
    <row r="7" spans="1:67" s="31" customFormat="1" x14ac:dyDescent="0.35">
      <c r="A7" s="33">
        <f t="shared" si="0"/>
        <v>43882</v>
      </c>
      <c r="B7" s="32">
        <f>'Feb 16 - Mar 28'!$C$24</f>
        <v>233</v>
      </c>
      <c r="C7" s="32">
        <f>'Feb 16 - Mar 28'!$I$25</f>
        <v>0</v>
      </c>
      <c r="D7" s="32">
        <f>'Feb 16 - Mar 28'!$C$4</f>
        <v>380</v>
      </c>
      <c r="E7" s="32" t="str">
        <f>'Feb 16 - Mar 28'!$I$5</f>
        <v>FA</v>
      </c>
      <c r="F7" s="32">
        <f>'Feb 16 - Mar 28'!$C$6</f>
        <v>647</v>
      </c>
      <c r="G7" s="32" t="str">
        <f>'Feb 16 - Mar 28'!$I$7</f>
        <v>AL</v>
      </c>
      <c r="H7" s="32">
        <f>'Feb 16 - Mar 28'!$C$8</f>
        <v>658</v>
      </c>
      <c r="I7" s="32">
        <f>'Feb 16 - Mar 28'!$I$9</f>
        <v>0</v>
      </c>
      <c r="J7" s="32">
        <f>'Feb 16 - Mar 28'!$C$10</f>
        <v>761</v>
      </c>
      <c r="K7" s="32">
        <f>'Feb 16 - Mar 28'!$I$11</f>
        <v>0</v>
      </c>
      <c r="L7" s="32">
        <f>'Feb 16 - Mar 28'!$C$12</f>
        <v>983</v>
      </c>
      <c r="M7" s="32" t="str">
        <f>'Feb 16 - Mar 28'!$I$13</f>
        <v>FA</v>
      </c>
      <c r="N7" s="32">
        <f>'Feb 16 - Mar 28'!$C$14</f>
        <v>988</v>
      </c>
      <c r="O7" s="32">
        <f>'Feb 16 - Mar 28'!$I$15</f>
        <v>0</v>
      </c>
      <c r="P7" s="32">
        <f>'Feb 16 - Mar 28'!$C$16</f>
        <v>1189</v>
      </c>
      <c r="Q7" s="32" t="str">
        <f>'Feb 16 - Mar 28'!$I$17</f>
        <v>AL</v>
      </c>
      <c r="R7" s="32">
        <f>'Feb 16 - Mar 28'!$C$18</f>
        <v>1039</v>
      </c>
      <c r="S7" s="32" t="str">
        <f>'Feb 16 - Mar 28'!$I$19</f>
        <v>FTO</v>
      </c>
      <c r="T7" s="32">
        <f>'Feb 16 - Mar 28'!$C$20</f>
        <v>1241</v>
      </c>
      <c r="U7" s="32" t="str">
        <f>'Feb 16 - Mar 28'!$I$21</f>
        <v>FA</v>
      </c>
      <c r="V7" s="32" t="str">
        <f>'Feb 16 - Mar 28'!$C$22</f>
        <v>D</v>
      </c>
      <c r="W7" s="34" t="str">
        <f>'Feb 16 - Mar 28'!$I$23</f>
        <v>2S/2N</v>
      </c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4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4"/>
    </row>
    <row r="8" spans="1:67" s="31" customFormat="1" x14ac:dyDescent="0.35">
      <c r="A8" s="33">
        <f t="shared" si="0"/>
        <v>43883</v>
      </c>
      <c r="B8" s="32">
        <f>'Feb 16 - Mar 28'!$C$24</f>
        <v>233</v>
      </c>
      <c r="C8" s="32">
        <f>'Feb 16 - Mar 28'!$J$25</f>
        <v>0</v>
      </c>
      <c r="D8" s="32">
        <f>'Feb 16 - Mar 28'!$C$4</f>
        <v>380</v>
      </c>
      <c r="E8" s="32">
        <f>'Feb 16 - Mar 28'!$J$5</f>
        <v>0</v>
      </c>
      <c r="F8" s="32">
        <f>'Feb 16 - Mar 28'!$C$6</f>
        <v>647</v>
      </c>
      <c r="G8" s="32">
        <f>'Feb 16 - Mar 28'!$J$7</f>
        <v>0</v>
      </c>
      <c r="H8" s="32">
        <f>'Feb 16 - Mar 28'!$C$8</f>
        <v>658</v>
      </c>
      <c r="I8" s="32">
        <f>'Feb 16 - Mar 28'!$J$9</f>
        <v>0</v>
      </c>
      <c r="J8" s="32">
        <f>'Feb 16 - Mar 28'!$C$10</f>
        <v>761</v>
      </c>
      <c r="K8" s="32">
        <f>'Feb 16 - Mar 28'!$J$11</f>
        <v>0</v>
      </c>
      <c r="L8" s="32">
        <f>'Feb 16 - Mar 28'!$C$12</f>
        <v>983</v>
      </c>
      <c r="M8" s="32">
        <f>'Feb 16 - Mar 28'!$J$13</f>
        <v>0</v>
      </c>
      <c r="N8" s="32">
        <f>'Feb 16 - Mar 28'!$C$14</f>
        <v>988</v>
      </c>
      <c r="O8" s="32">
        <f>'Feb 16 - Mar 28'!$J$15</f>
        <v>0</v>
      </c>
      <c r="P8" s="32">
        <f>'Feb 16 - Mar 28'!$C$16</f>
        <v>1189</v>
      </c>
      <c r="Q8" s="32" t="str">
        <f>'Feb 16 - Mar 28'!$J$17</f>
        <v>AL</v>
      </c>
      <c r="R8" s="32">
        <f>'Feb 16 - Mar 28'!$C$18</f>
        <v>1039</v>
      </c>
      <c r="S8" s="32" t="str">
        <f>'Feb 16 - Mar 28'!$J$19</f>
        <v>FTO</v>
      </c>
      <c r="T8" s="32">
        <f>'Feb 16 - Mar 28'!$C$20</f>
        <v>1241</v>
      </c>
      <c r="U8" s="32">
        <f>'Feb 16 - Mar 28'!$J$21</f>
        <v>0</v>
      </c>
      <c r="V8" s="32" t="str">
        <f>'Feb 16 - Mar 28'!$C$22</f>
        <v>D</v>
      </c>
      <c r="W8" s="34">
        <f>'Feb 16 - Mar 28'!$J$23</f>
        <v>1.5</v>
      </c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4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4"/>
    </row>
    <row r="9" spans="1:67" s="31" customFormat="1" x14ac:dyDescent="0.35">
      <c r="A9" s="33">
        <f t="shared" si="0"/>
        <v>43884</v>
      </c>
      <c r="B9" s="32">
        <f>'Feb 16 - Mar 28'!$C$24</f>
        <v>233</v>
      </c>
      <c r="C9" s="32">
        <f>'Feb 16 - Mar 28'!$K$25</f>
        <v>0</v>
      </c>
      <c r="D9" s="32">
        <f>'Feb 16 - Mar 28'!$C$4</f>
        <v>380</v>
      </c>
      <c r="E9" s="32">
        <f>'Feb 16 - Mar 28'!$K$5</f>
        <v>0</v>
      </c>
      <c r="F9" s="32">
        <f>'Feb 16 - Mar 28'!$C$6</f>
        <v>647</v>
      </c>
      <c r="G9" s="32">
        <f>'Feb 16 - Mar 28'!$K$7</f>
        <v>0</v>
      </c>
      <c r="H9" s="32">
        <f>'Feb 16 - Mar 28'!$C$8</f>
        <v>658</v>
      </c>
      <c r="I9" s="32">
        <f>'Feb 16 - Mar 28'!$K$9</f>
        <v>0</v>
      </c>
      <c r="J9" s="32">
        <f>'Feb 16 - Mar 28'!$C$10</f>
        <v>761</v>
      </c>
      <c r="K9" s="32">
        <f>'Feb 16 - Mar 28'!$K$11</f>
        <v>0</v>
      </c>
      <c r="L9" s="32">
        <f>'Feb 16 - Mar 28'!$C$12</f>
        <v>983</v>
      </c>
      <c r="M9" s="32">
        <f>'Feb 16 - Mar 28'!$K$13</f>
        <v>0</v>
      </c>
      <c r="N9" s="32">
        <f>'Feb 16 - Mar 28'!$C$14</f>
        <v>988</v>
      </c>
      <c r="O9" s="32">
        <f>'Feb 16 - Mar 28'!$K$15</f>
        <v>0</v>
      </c>
      <c r="P9" s="32">
        <f>'Feb 16 - Mar 28'!$C$16</f>
        <v>1189</v>
      </c>
      <c r="Q9" s="32" t="str">
        <f>'Feb 16 - Mar 28'!$K$17</f>
        <v>AL</v>
      </c>
      <c r="R9" s="32">
        <f>'Feb 16 - Mar 28'!$C$18</f>
        <v>1039</v>
      </c>
      <c r="S9" s="32">
        <f>'Feb 16 - Mar 28'!$K$19</f>
        <v>0</v>
      </c>
      <c r="T9" s="32">
        <f>'Feb 16 - Mar 28'!$C$20</f>
        <v>1241</v>
      </c>
      <c r="U9" s="32">
        <f>'Feb 16 - Mar 28'!$K$21</f>
        <v>0</v>
      </c>
      <c r="V9" s="32" t="str">
        <f>'Feb 16 - Mar 28'!$C$22</f>
        <v>D</v>
      </c>
      <c r="W9" s="34">
        <f>'Feb 16 - Mar 28'!$K$23</f>
        <v>1.5</v>
      </c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4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4"/>
    </row>
    <row r="10" spans="1:67" s="31" customFormat="1" x14ac:dyDescent="0.35">
      <c r="A10" s="33">
        <f t="shared" si="0"/>
        <v>43885</v>
      </c>
      <c r="B10" s="32">
        <f>'Feb 16 - Mar 28'!$C$24</f>
        <v>233</v>
      </c>
      <c r="C10" s="32">
        <f>'Feb 16 - Mar 28'!$L$25</f>
        <v>0</v>
      </c>
      <c r="D10" s="32">
        <f>'Feb 16 - Mar 28'!$C$4</f>
        <v>380</v>
      </c>
      <c r="E10" s="32">
        <f>'Feb 16 - Mar 28'!$L$5</f>
        <v>0</v>
      </c>
      <c r="F10" s="32">
        <f>'Feb 16 - Mar 28'!$C$6</f>
        <v>647</v>
      </c>
      <c r="G10" s="32">
        <f>'Feb 16 - Mar 28'!$L$7</f>
        <v>0</v>
      </c>
      <c r="H10" s="32">
        <f>'Feb 16 - Mar 28'!$C$8</f>
        <v>658</v>
      </c>
      <c r="I10" s="32">
        <f>'Feb 16 - Mar 28'!$L$9</f>
        <v>0</v>
      </c>
      <c r="J10" s="32">
        <f>'Feb 16 - Mar 28'!$C$10</f>
        <v>761</v>
      </c>
      <c r="K10" s="32">
        <f>'Feb 16 - Mar 28'!$L$11</f>
        <v>0</v>
      </c>
      <c r="L10" s="32">
        <f>'Feb 16 - Mar 28'!$C$12</f>
        <v>983</v>
      </c>
      <c r="M10" s="32">
        <f>'Feb 16 - Mar 28'!$L$13</f>
        <v>0</v>
      </c>
      <c r="N10" s="32">
        <f>'Feb 16 - Mar 28'!$C$14</f>
        <v>988</v>
      </c>
      <c r="O10" s="32">
        <f>'Feb 16 - Mar 28'!$L$15</f>
        <v>0</v>
      </c>
      <c r="P10" s="32">
        <f>'Feb 16 - Mar 28'!$C$16</f>
        <v>1189</v>
      </c>
      <c r="Q10" s="32" t="str">
        <f>'Feb 16 - Mar 28'!$L$17</f>
        <v>AL</v>
      </c>
      <c r="R10" s="32">
        <f>'Feb 16 - Mar 28'!$C$18</f>
        <v>1039</v>
      </c>
      <c r="S10" s="32">
        <f>'Feb 16 - Mar 28'!$L$19</f>
        <v>0</v>
      </c>
      <c r="T10" s="32">
        <f>'Feb 16 - Mar 28'!$C$20</f>
        <v>1241</v>
      </c>
      <c r="U10" s="32">
        <f>'Feb 16 - Mar 28'!$L$21</f>
        <v>0</v>
      </c>
      <c r="V10" s="32" t="str">
        <f>'Feb 16 - Mar 28'!$C$22</f>
        <v>D</v>
      </c>
      <c r="W10" s="34">
        <f>'Feb 16 - Mar 28'!$L$23</f>
        <v>2</v>
      </c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4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4"/>
    </row>
    <row r="11" spans="1:67" s="31" customFormat="1" x14ac:dyDescent="0.35">
      <c r="A11" s="33">
        <f t="shared" si="0"/>
        <v>43886</v>
      </c>
      <c r="B11" s="32">
        <f>'Feb 16 - Mar 28'!$C$24</f>
        <v>233</v>
      </c>
      <c r="C11" s="32">
        <f>'Feb 16 - Mar 28'!$M$25</f>
        <v>0</v>
      </c>
      <c r="D11" s="32">
        <f>'Feb 16 - Mar 28'!$C$4</f>
        <v>380</v>
      </c>
      <c r="E11" s="32">
        <f>'Feb 16 - Mar 28'!$M$5</f>
        <v>0</v>
      </c>
      <c r="F11" s="32">
        <f>'Feb 16 - Mar 28'!$C$6</f>
        <v>647</v>
      </c>
      <c r="G11" s="32">
        <f>'Feb 16 - Mar 28'!$M$7</f>
        <v>0</v>
      </c>
      <c r="H11" s="32">
        <f>'Feb 16 - Mar 28'!$C$8</f>
        <v>658</v>
      </c>
      <c r="I11" s="32" t="str">
        <f>'Feb 16 - Mar 28'!$M$9</f>
        <v>MD</v>
      </c>
      <c r="J11" s="32">
        <f>'Feb 16 - Mar 28'!$C$10</f>
        <v>761</v>
      </c>
      <c r="K11" s="32">
        <f>'Feb 16 - Mar 28'!$M$11</f>
        <v>0</v>
      </c>
      <c r="L11" s="32">
        <f>'Feb 16 - Mar 28'!$C$12</f>
        <v>983</v>
      </c>
      <c r="M11" s="32">
        <f>'Feb 16 - Mar 28'!$M$13</f>
        <v>0</v>
      </c>
      <c r="N11" s="32">
        <f>'Feb 16 - Mar 28'!$C$14</f>
        <v>988</v>
      </c>
      <c r="O11" s="32">
        <f>'Feb 16 - Mar 28'!$M$15</f>
        <v>0</v>
      </c>
      <c r="P11" s="32">
        <f>'Feb 16 - Mar 28'!$C$16</f>
        <v>1189</v>
      </c>
      <c r="Q11" s="32">
        <f>'Feb 16 - Mar 28'!$M$17</f>
        <v>0</v>
      </c>
      <c r="R11" s="32">
        <f>'Feb 16 - Mar 28'!$C$18</f>
        <v>1039</v>
      </c>
      <c r="S11" s="32" t="str">
        <f>'Feb 16 - Mar 28'!$M$19</f>
        <v>FTO</v>
      </c>
      <c r="T11" s="32">
        <f>'Feb 16 - Mar 28'!$C$20</f>
        <v>1241</v>
      </c>
      <c r="U11" s="32">
        <f>'Feb 16 - Mar 28'!$M$21</f>
        <v>0</v>
      </c>
      <c r="V11" s="32" t="str">
        <f>'Feb 16 - Mar 28'!$C$22</f>
        <v>D</v>
      </c>
      <c r="W11" s="34">
        <f>'Feb 16 - Mar 28'!$M$23</f>
        <v>1.5</v>
      </c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4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4"/>
    </row>
    <row r="12" spans="1:67" s="31" customFormat="1" x14ac:dyDescent="0.35">
      <c r="A12" s="33">
        <f t="shared" si="0"/>
        <v>43887</v>
      </c>
      <c r="B12" s="32">
        <f>'Feb 16 - Mar 28'!$C$24</f>
        <v>233</v>
      </c>
      <c r="C12" s="32">
        <f>'Feb 16 - Mar 28'!$N$25</f>
        <v>0</v>
      </c>
      <c r="D12" s="32">
        <f>'Feb 16 - Mar 28'!$C$4</f>
        <v>380</v>
      </c>
      <c r="E12" s="32">
        <f>'Feb 16 - Mar 28'!$N$5</f>
        <v>0</v>
      </c>
      <c r="F12" s="32">
        <f>'Feb 16 - Mar 28'!$C$6</f>
        <v>647</v>
      </c>
      <c r="G12" s="32">
        <f>'Feb 16 - Mar 28'!$N$7</f>
        <v>0</v>
      </c>
      <c r="H12" s="32">
        <f>'Feb 16 - Mar 28'!$C$8</f>
        <v>658</v>
      </c>
      <c r="I12" s="32" t="str">
        <f>'Feb 16 - Mar 28'!$N$9</f>
        <v>MD</v>
      </c>
      <c r="J12" s="32">
        <f>'Feb 16 - Mar 28'!$C$10</f>
        <v>761</v>
      </c>
      <c r="K12" s="32">
        <f>'Feb 16 - Mar 28'!$N$11</f>
        <v>0</v>
      </c>
      <c r="L12" s="32">
        <f>'Feb 16 - Mar 28'!$C$12</f>
        <v>983</v>
      </c>
      <c r="M12" s="32">
        <f>'Feb 16 - Mar 28'!$N$13</f>
        <v>0</v>
      </c>
      <c r="N12" s="32">
        <f>'Feb 16 - Mar 28'!$C$14</f>
        <v>988</v>
      </c>
      <c r="O12" s="32">
        <f>'Feb 16 - Mar 28'!$N$15</f>
        <v>0</v>
      </c>
      <c r="P12" s="32">
        <f>'Feb 16 - Mar 28'!$C$16</f>
        <v>1189</v>
      </c>
      <c r="Q12" s="32">
        <f>'Feb 16 - Mar 28'!$N$17</f>
        <v>0</v>
      </c>
      <c r="R12" s="32">
        <f>'Feb 16 - Mar 28'!$C$18</f>
        <v>1039</v>
      </c>
      <c r="S12" s="32" t="str">
        <f>'Feb 16 - Mar 28'!$N$19</f>
        <v>FTO</v>
      </c>
      <c r="T12" s="32">
        <f>'Feb 16 - Mar 28'!$C$20</f>
        <v>1241</v>
      </c>
      <c r="U12" s="32">
        <f>'Feb 16 - Mar 28'!$N$21</f>
        <v>0</v>
      </c>
      <c r="V12" s="32" t="str">
        <f>'Feb 16 - Mar 28'!$C$22</f>
        <v>D</v>
      </c>
      <c r="W12" s="34">
        <f>'Feb 16 - Mar 28'!$N$23</f>
        <v>1.5</v>
      </c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4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4"/>
    </row>
    <row r="13" spans="1:67" s="31" customFormat="1" x14ac:dyDescent="0.35">
      <c r="A13" s="33">
        <f t="shared" si="0"/>
        <v>43888</v>
      </c>
      <c r="B13" s="32">
        <f>'Feb 16 - Mar 28'!$C$24</f>
        <v>233</v>
      </c>
      <c r="C13" s="32">
        <f>'Feb 16 - Mar 28'!$O$25</f>
        <v>0</v>
      </c>
      <c r="D13" s="32">
        <f>'Feb 16 - Mar 28'!$C$4</f>
        <v>380</v>
      </c>
      <c r="E13" s="32">
        <f>'Feb 16 - Mar 28'!$O$5</f>
        <v>0</v>
      </c>
      <c r="F13" s="32">
        <f>'Feb 16 - Mar 28'!$C$6</f>
        <v>647</v>
      </c>
      <c r="G13" s="32">
        <f>'Feb 16 - Mar 28'!$O$7</f>
        <v>0</v>
      </c>
      <c r="H13" s="32">
        <f>'Feb 16 - Mar 28'!$C$8</f>
        <v>658</v>
      </c>
      <c r="I13" s="32" t="str">
        <f>'Feb 16 - Mar 28'!$O$9</f>
        <v>MD</v>
      </c>
      <c r="J13" s="32">
        <f>'Feb 16 - Mar 28'!$C$10</f>
        <v>761</v>
      </c>
      <c r="K13" s="32">
        <f>'Feb 16 - Mar 28'!$O$11</f>
        <v>0</v>
      </c>
      <c r="L13" s="32">
        <f>'Feb 16 - Mar 28'!$C$12</f>
        <v>983</v>
      </c>
      <c r="M13" s="32">
        <f>'Feb 16 - Mar 28'!$O$13</f>
        <v>0</v>
      </c>
      <c r="N13" s="32">
        <f>'Feb 16 - Mar 28'!$C$14</f>
        <v>988</v>
      </c>
      <c r="O13" s="32">
        <f>'Feb 16 - Mar 28'!$O$15</f>
        <v>0</v>
      </c>
      <c r="P13" s="32">
        <f>'Feb 16 - Mar 28'!$C$16</f>
        <v>1189</v>
      </c>
      <c r="Q13" s="32">
        <f>'Feb 16 - Mar 28'!$O$17</f>
        <v>0</v>
      </c>
      <c r="R13" s="32">
        <f>'Feb 16 - Mar 28'!$C$18</f>
        <v>1039</v>
      </c>
      <c r="S13" s="32" t="str">
        <f>'Feb 16 - Mar 28'!$O$19</f>
        <v>FTO</v>
      </c>
      <c r="T13" s="32">
        <f>'Feb 16 - Mar 28'!$C$20</f>
        <v>1241</v>
      </c>
      <c r="U13" s="32">
        <f>'Feb 16 - Mar 28'!$O$21</f>
        <v>0</v>
      </c>
      <c r="V13" s="32" t="str">
        <f>'Feb 16 - Mar 28'!$C$22</f>
        <v>D</v>
      </c>
      <c r="W13" s="34">
        <f>'Feb 16 - Mar 28'!$O$23</f>
        <v>1.5</v>
      </c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4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4"/>
    </row>
    <row r="14" spans="1:67" s="31" customFormat="1" x14ac:dyDescent="0.35">
      <c r="A14" s="33">
        <f t="shared" si="0"/>
        <v>43889</v>
      </c>
      <c r="B14" s="32">
        <f>'Feb 16 - Mar 28'!$C$24</f>
        <v>233</v>
      </c>
      <c r="C14" s="32" t="str">
        <f>'Feb 16 - Mar 28'!$P$25</f>
        <v>RT</v>
      </c>
      <c r="D14" s="32">
        <f>'Feb 16 - Mar 28'!$C$4</f>
        <v>380</v>
      </c>
      <c r="E14" s="32">
        <f>'Feb 16 - Mar 28'!$P$5</f>
        <v>0</v>
      </c>
      <c r="F14" s="32">
        <f>'Feb 16 - Mar 28'!$C$6</f>
        <v>647</v>
      </c>
      <c r="G14" s="32">
        <f>'Feb 16 - Mar 28'!$P$7</f>
        <v>0</v>
      </c>
      <c r="H14" s="32">
        <f>'Feb 16 - Mar 28'!$C$8</f>
        <v>658</v>
      </c>
      <c r="I14" s="32" t="str">
        <f>'Feb 16 - Mar 28'!$P$9</f>
        <v>RT</v>
      </c>
      <c r="J14" s="32">
        <f>'Feb 16 - Mar 28'!$C$10</f>
        <v>761</v>
      </c>
      <c r="K14" s="32" t="str">
        <f>'Feb 16 - Mar 28'!$P$11</f>
        <v>SL</v>
      </c>
      <c r="L14" s="32">
        <f>'Feb 16 - Mar 28'!$C$12</f>
        <v>983</v>
      </c>
      <c r="M14" s="32">
        <f>'Feb 16 - Mar 28'!$P$13</f>
        <v>0</v>
      </c>
      <c r="N14" s="32">
        <f>'Feb 16 - Mar 28'!$C$14</f>
        <v>988</v>
      </c>
      <c r="O14" s="32">
        <f>'Feb 16 - Mar 28'!$P$15</f>
        <v>0</v>
      </c>
      <c r="P14" s="32">
        <f>'Feb 16 - Mar 28'!$C$16</f>
        <v>1189</v>
      </c>
      <c r="Q14" s="32">
        <f>'Feb 16 - Mar 28'!$P$17</f>
        <v>0</v>
      </c>
      <c r="R14" s="32">
        <f>'Feb 16 - Mar 28'!$C$18</f>
        <v>1039</v>
      </c>
      <c r="S14" s="32" t="str">
        <f>'Feb 16 - Mar 28'!$P$19</f>
        <v>FTO</v>
      </c>
      <c r="T14" s="32">
        <f>'Feb 16 - Mar 28'!$C$20</f>
        <v>1241</v>
      </c>
      <c r="U14" s="32" t="str">
        <f>'Feb 16 - Mar 28'!$P$21</f>
        <v>RT</v>
      </c>
      <c r="V14" s="32" t="str">
        <f>'Feb 16 - Mar 28'!$C$22</f>
        <v>D</v>
      </c>
      <c r="W14" s="34">
        <f>'Feb 16 - Mar 28'!$P$23</f>
        <v>3</v>
      </c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4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4"/>
    </row>
    <row r="15" spans="1:67" s="31" customFormat="1" x14ac:dyDescent="0.35">
      <c r="A15" s="33">
        <f t="shared" si="0"/>
        <v>43890</v>
      </c>
      <c r="B15" s="32">
        <f>'Feb 16 - Mar 28'!$C$24</f>
        <v>233</v>
      </c>
      <c r="C15" s="32" t="str">
        <f>'Feb 16 - Mar 28'!$Q$25</f>
        <v>AL</v>
      </c>
      <c r="D15" s="32">
        <f>'Feb 16 - Mar 28'!$C$4</f>
        <v>380</v>
      </c>
      <c r="E15" s="32">
        <f>'Feb 16 - Mar 28'!$Q$5</f>
        <v>0</v>
      </c>
      <c r="F15" s="32">
        <f>'Feb 16 - Mar 28'!$C$6</f>
        <v>647</v>
      </c>
      <c r="G15" s="32">
        <f>'Feb 16 - Mar 28'!$Q$7</f>
        <v>0</v>
      </c>
      <c r="H15" s="32">
        <f>'Feb 16 - Mar 28'!$C$8</f>
        <v>658</v>
      </c>
      <c r="I15" s="32">
        <f>'Feb 16 - Mar 28'!$Q$9</f>
        <v>0</v>
      </c>
      <c r="J15" s="32">
        <f>'Feb 16 - Mar 28'!$C$10</f>
        <v>761</v>
      </c>
      <c r="K15" s="32">
        <f>'Feb 16 - Mar 28'!$Q$11</f>
        <v>0</v>
      </c>
      <c r="L15" s="32">
        <f>'Feb 16 - Mar 28'!$C$12</f>
        <v>983</v>
      </c>
      <c r="M15" s="32">
        <f>'Feb 16 - Mar 28'!$Q$13</f>
        <v>0</v>
      </c>
      <c r="N15" s="32">
        <f>'Feb 16 - Mar 28'!$C$14</f>
        <v>988</v>
      </c>
      <c r="O15" s="32">
        <f>'Feb 16 - Mar 28'!$Q$15</f>
        <v>0</v>
      </c>
      <c r="P15" s="32">
        <f>'Feb 16 - Mar 28'!$C$16</f>
        <v>1189</v>
      </c>
      <c r="Q15" s="32">
        <f>'Feb 16 - Mar 28'!$Q$17</f>
        <v>0</v>
      </c>
      <c r="R15" s="32">
        <f>'Feb 16 - Mar 28'!$C$18</f>
        <v>1039</v>
      </c>
      <c r="S15" s="32">
        <f>'Feb 16 - Mar 28'!$Q$19</f>
        <v>0</v>
      </c>
      <c r="T15" s="32">
        <f>'Feb 16 - Mar 28'!$C$20</f>
        <v>1241</v>
      </c>
      <c r="U15" s="32" t="str">
        <f>'Feb 16 - Mar 28'!$Q$21</f>
        <v>TIC</v>
      </c>
      <c r="V15" s="32" t="str">
        <f>'Feb 16 - Mar 28'!$C$22</f>
        <v>D</v>
      </c>
      <c r="W15" s="34">
        <f>'Feb 16 - Mar 28'!$Q$23</f>
        <v>2</v>
      </c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4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4"/>
    </row>
    <row r="16" spans="1:67" s="31" customFormat="1" x14ac:dyDescent="0.35">
      <c r="A16" s="33">
        <f t="shared" si="0"/>
        <v>43891</v>
      </c>
      <c r="B16" s="32">
        <f>'Feb 16 - Mar 28'!$C$24</f>
        <v>233</v>
      </c>
      <c r="C16" s="32" t="str">
        <f>'Feb 16 - Mar 28'!$R$25</f>
        <v>AL</v>
      </c>
      <c r="D16" s="32">
        <f>'Feb 16 - Mar 28'!$C$4</f>
        <v>380</v>
      </c>
      <c r="E16" s="32">
        <f>'Feb 16 - Mar 28'!$R$5</f>
        <v>0</v>
      </c>
      <c r="F16" s="32">
        <f>'Feb 16 - Mar 28'!$C$6</f>
        <v>647</v>
      </c>
      <c r="G16" s="32" t="str">
        <f>'Feb 16 - Mar 28'!$R$7</f>
        <v>AL</v>
      </c>
      <c r="H16" s="32">
        <f>'Feb 16 - Mar 28'!$C$8</f>
        <v>658</v>
      </c>
      <c r="I16" s="32">
        <f>'Feb 16 - Mar 28'!$R$9</f>
        <v>0</v>
      </c>
      <c r="J16" s="32">
        <f>'Feb 16 - Mar 28'!$C$10</f>
        <v>761</v>
      </c>
      <c r="K16" s="32">
        <f>'Feb 16 - Mar 28'!$R$11</f>
        <v>0</v>
      </c>
      <c r="L16" s="32">
        <f>'Feb 16 - Mar 28'!$C$12</f>
        <v>983</v>
      </c>
      <c r="M16" s="32">
        <f>'Feb 16 - Mar 28'!$R$13</f>
        <v>0</v>
      </c>
      <c r="N16" s="32">
        <f>'Feb 16 - Mar 28'!$C$14</f>
        <v>988</v>
      </c>
      <c r="O16" s="32">
        <f>'Feb 16 - Mar 28'!$R$15</f>
        <v>0</v>
      </c>
      <c r="P16" s="32">
        <f>'Feb 16 - Mar 28'!$C$16</f>
        <v>1189</v>
      </c>
      <c r="Q16" s="32">
        <f>'Feb 16 - Mar 28'!$R$17</f>
        <v>0</v>
      </c>
      <c r="R16" s="32">
        <f>'Feb 16 - Mar 28'!$C$18</f>
        <v>1039</v>
      </c>
      <c r="S16" s="32">
        <f>'Feb 16 - Mar 28'!$R$19</f>
        <v>0</v>
      </c>
      <c r="T16" s="32">
        <f>'Feb 16 - Mar 28'!$C$20</f>
        <v>1241</v>
      </c>
      <c r="U16" s="32" t="str">
        <f>'Feb 16 - Mar 28'!$R$21</f>
        <v>TIC</v>
      </c>
      <c r="V16" s="32" t="str">
        <f>'Feb 16 - Mar 28'!$C$22</f>
        <v>D</v>
      </c>
      <c r="W16" s="34">
        <f>'Feb 16 - Mar 28'!$R$23</f>
        <v>1.5</v>
      </c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4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4"/>
    </row>
    <row r="17" spans="1:67" s="31" customFormat="1" x14ac:dyDescent="0.35">
      <c r="A17" s="33">
        <f t="shared" si="0"/>
        <v>43892</v>
      </c>
      <c r="B17" s="32">
        <f>'Feb 16 - Mar 28'!$C$24</f>
        <v>233</v>
      </c>
      <c r="C17" s="32" t="str">
        <f>'Feb 16 - Mar 28'!$S$25</f>
        <v>AL</v>
      </c>
      <c r="D17" s="32">
        <f>'Feb 16 - Mar 28'!$C$4</f>
        <v>380</v>
      </c>
      <c r="E17" s="32">
        <f>'Feb 16 - Mar 28'!$S$5</f>
        <v>0</v>
      </c>
      <c r="F17" s="32">
        <f>'Feb 16 - Mar 28'!$C$6</f>
        <v>647</v>
      </c>
      <c r="G17" s="32" t="str">
        <f>'Feb 16 - Mar 28'!$S$7</f>
        <v>AL</v>
      </c>
      <c r="H17" s="32">
        <f>'Feb 16 - Mar 28'!$C$8</f>
        <v>658</v>
      </c>
      <c r="I17" s="32">
        <f>'Feb 16 - Mar 28'!$S$9</f>
        <v>0</v>
      </c>
      <c r="J17" s="32">
        <f>'Feb 16 - Mar 28'!$C$10</f>
        <v>761</v>
      </c>
      <c r="K17" s="32">
        <f>'Feb 16 - Mar 28'!$S$11</f>
        <v>0</v>
      </c>
      <c r="L17" s="32">
        <f>'Feb 16 - Mar 28'!$C$12</f>
        <v>983</v>
      </c>
      <c r="M17" s="32">
        <f>'Feb 16 - Mar 28'!$S$13</f>
        <v>0</v>
      </c>
      <c r="N17" s="32">
        <f>'Feb 16 - Mar 28'!$C$14</f>
        <v>988</v>
      </c>
      <c r="O17" s="32">
        <f>'Feb 16 - Mar 28'!$S$15</f>
        <v>0</v>
      </c>
      <c r="P17" s="32">
        <f>'Feb 16 - Mar 28'!$C$16</f>
        <v>1189</v>
      </c>
      <c r="Q17" s="32">
        <f>'Feb 16 - Mar 28'!$S$17</f>
        <v>0</v>
      </c>
      <c r="R17" s="32">
        <f>'Feb 16 - Mar 28'!$C$18</f>
        <v>1039</v>
      </c>
      <c r="S17" s="32">
        <f>'Feb 16 - Mar 28'!$S$19</f>
        <v>0</v>
      </c>
      <c r="T17" s="32">
        <f>'Feb 16 - Mar 28'!$C$20</f>
        <v>1241</v>
      </c>
      <c r="U17" s="32" t="str">
        <f>'Feb 16 - Mar 28'!$S$21</f>
        <v>TIC</v>
      </c>
      <c r="V17" s="32" t="str">
        <f>'Feb 16 - Mar 28'!$C$22</f>
        <v>D</v>
      </c>
      <c r="W17" s="34">
        <f>'Feb 16 - Mar 28'!$S$23</f>
        <v>1.5</v>
      </c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4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4"/>
    </row>
    <row r="18" spans="1:67" s="31" customFormat="1" x14ac:dyDescent="0.35">
      <c r="A18" s="33">
        <f t="shared" si="0"/>
        <v>43893</v>
      </c>
      <c r="B18" s="32">
        <f>'Feb 16 - Mar 28'!$C$24</f>
        <v>233</v>
      </c>
      <c r="C18" s="32" t="str">
        <f>'Feb 16 - Mar 28'!$T$25</f>
        <v>AL</v>
      </c>
      <c r="D18" s="32">
        <f>'Feb 16 - Mar 28'!$C$4</f>
        <v>380</v>
      </c>
      <c r="E18" s="32">
        <f>'Feb 16 - Mar 28'!$T$5</f>
        <v>0</v>
      </c>
      <c r="F18" s="32">
        <f>'Feb 16 - Mar 28'!$C$6</f>
        <v>647</v>
      </c>
      <c r="G18" s="32" t="str">
        <f>'Feb 16 - Mar 28'!$T$7</f>
        <v>AL</v>
      </c>
      <c r="H18" s="32">
        <f>'Feb 16 - Mar 28'!$C$8</f>
        <v>658</v>
      </c>
      <c r="I18" s="32" t="str">
        <f>'Feb 16 - Mar 28'!$T$9</f>
        <v>SW</v>
      </c>
      <c r="J18" s="32">
        <f>'Feb 16 - Mar 28'!$C$10</f>
        <v>761</v>
      </c>
      <c r="K18" s="32">
        <f>'Feb 16 - Mar 28'!$T$11</f>
        <v>0</v>
      </c>
      <c r="L18" s="32">
        <f>'Feb 16 - Mar 28'!$C$12</f>
        <v>983</v>
      </c>
      <c r="M18" s="32" t="str">
        <f>'Feb 16 - Mar 28'!$T$13</f>
        <v>SA</v>
      </c>
      <c r="N18" s="32">
        <f>'Feb 16 - Mar 28'!$C$14</f>
        <v>988</v>
      </c>
      <c r="O18" s="32">
        <f>'Feb 16 - Mar 28'!$T$15</f>
        <v>0</v>
      </c>
      <c r="P18" s="32">
        <f>'Feb 16 - Mar 28'!$C$16</f>
        <v>1189</v>
      </c>
      <c r="Q18" s="32">
        <f>'Feb 16 - Mar 28'!$T$17</f>
        <v>0</v>
      </c>
      <c r="R18" s="32">
        <f>'Feb 16 - Mar 28'!$C$18</f>
        <v>1039</v>
      </c>
      <c r="S18" s="32" t="str">
        <f>'Feb 16 - Mar 28'!$T$19</f>
        <v>FTO</v>
      </c>
      <c r="T18" s="32">
        <f>'Feb 16 - Mar 28'!$C$20</f>
        <v>1241</v>
      </c>
      <c r="U18" s="32" t="str">
        <f>'Feb 16 - Mar 28'!$T$21</f>
        <v>TIC</v>
      </c>
      <c r="V18" s="32" t="str">
        <f>'Feb 16 - Mar 28'!$C$22</f>
        <v>D</v>
      </c>
      <c r="W18" s="34">
        <f>'Feb 16 - Mar 28'!$T$23</f>
        <v>2</v>
      </c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4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4"/>
    </row>
    <row r="19" spans="1:67" s="31" customFormat="1" x14ac:dyDescent="0.35">
      <c r="A19" s="33">
        <f t="shared" si="0"/>
        <v>43894</v>
      </c>
      <c r="B19" s="32">
        <f>'Feb 16 - Mar 28'!$C$24</f>
        <v>233</v>
      </c>
      <c r="C19" s="32" t="str">
        <f>'Feb 16 - Mar 28'!$U$25</f>
        <v>AL</v>
      </c>
      <c r="D19" s="32">
        <f>'Feb 16 - Mar 28'!$C$4</f>
        <v>380</v>
      </c>
      <c r="E19" s="32">
        <f>'Feb 16 - Mar 28'!$U$5</f>
        <v>0</v>
      </c>
      <c r="F19" s="32">
        <f>'Feb 16 - Mar 28'!$C$6</f>
        <v>647</v>
      </c>
      <c r="G19" s="32" t="str">
        <f>'Feb 16 - Mar 28'!$U$7</f>
        <v>AL</v>
      </c>
      <c r="H19" s="32">
        <f>'Feb 16 - Mar 28'!$C$8</f>
        <v>658</v>
      </c>
      <c r="I19" s="32" t="str">
        <f>'Feb 16 - Mar 28'!$U$9</f>
        <v>SW</v>
      </c>
      <c r="J19" s="32">
        <f>'Feb 16 - Mar 28'!$C$10</f>
        <v>761</v>
      </c>
      <c r="K19" s="32">
        <f>'Feb 16 - Mar 28'!$U$11</f>
        <v>0</v>
      </c>
      <c r="L19" s="32">
        <f>'Feb 16 - Mar 28'!$C$12</f>
        <v>983</v>
      </c>
      <c r="M19" s="32" t="str">
        <f>'Feb 16 - Mar 28'!$U$13</f>
        <v>SA</v>
      </c>
      <c r="N19" s="32">
        <f>'Feb 16 - Mar 28'!$C$14</f>
        <v>988</v>
      </c>
      <c r="O19" s="32">
        <f>'Feb 16 - Mar 28'!$U$15</f>
        <v>0</v>
      </c>
      <c r="P19" s="32">
        <f>'Feb 16 - Mar 28'!$C$16</f>
        <v>1189</v>
      </c>
      <c r="Q19" s="32">
        <f>'Feb 16 - Mar 28'!$U$17</f>
        <v>0</v>
      </c>
      <c r="R19" s="32">
        <f>'Feb 16 - Mar 28'!$C$18</f>
        <v>1039</v>
      </c>
      <c r="S19" s="32" t="str">
        <f>'Feb 16 - Mar 28'!$U$19</f>
        <v>FTO</v>
      </c>
      <c r="T19" s="32">
        <f>'Feb 16 - Mar 28'!$C$20</f>
        <v>1241</v>
      </c>
      <c r="U19" s="32" t="str">
        <f>'Feb 16 - Mar 28'!$U$21</f>
        <v>TIC</v>
      </c>
      <c r="V19" s="32" t="str">
        <f>'Feb 16 - Mar 28'!$C$22</f>
        <v>D</v>
      </c>
      <c r="W19" s="34">
        <f>'Feb 16 - Mar 28'!$U$23</f>
        <v>2</v>
      </c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4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4"/>
    </row>
    <row r="20" spans="1:67" s="31" customFormat="1" x14ac:dyDescent="0.35">
      <c r="A20" s="33">
        <f t="shared" si="0"/>
        <v>43895</v>
      </c>
      <c r="B20" s="32">
        <f>'Feb 16 - Mar 28'!$C$24</f>
        <v>233</v>
      </c>
      <c r="C20" s="32" t="str">
        <f>'Feb 16 - Mar 28'!$V$25</f>
        <v>AL</v>
      </c>
      <c r="D20" s="32">
        <f>'Feb 16 - Mar 28'!$C$4</f>
        <v>380</v>
      </c>
      <c r="E20" s="32">
        <f>'Feb 16 - Mar 28'!$V$5</f>
        <v>0</v>
      </c>
      <c r="F20" s="32">
        <f>'Feb 16 - Mar 28'!$C$6</f>
        <v>647</v>
      </c>
      <c r="G20" s="32" t="str">
        <f>'Feb 16 - Mar 28'!$V$7</f>
        <v>AL</v>
      </c>
      <c r="H20" s="32">
        <f>'Feb 16 - Mar 28'!$C$8</f>
        <v>658</v>
      </c>
      <c r="I20" s="32">
        <f>'Feb 16 - Mar 28'!$V$9</f>
        <v>0</v>
      </c>
      <c r="J20" s="32">
        <f>'Feb 16 - Mar 28'!$C$10</f>
        <v>761</v>
      </c>
      <c r="K20" s="32">
        <f>'Feb 16 - Mar 28'!$V$11</f>
        <v>0</v>
      </c>
      <c r="L20" s="32">
        <f>'Feb 16 - Mar 28'!$C$12</f>
        <v>983</v>
      </c>
      <c r="M20" s="32">
        <f>'Feb 16 - Mar 28'!$V$13</f>
        <v>0</v>
      </c>
      <c r="N20" s="32">
        <f>'Feb 16 - Mar 28'!$C$14</f>
        <v>988</v>
      </c>
      <c r="O20" s="32">
        <f>'Feb 16 - Mar 28'!$V$15</f>
        <v>0</v>
      </c>
      <c r="P20" s="32">
        <f>'Feb 16 - Mar 28'!$C$16</f>
        <v>1189</v>
      </c>
      <c r="Q20" s="32">
        <f>'Feb 16 - Mar 28'!$V$17</f>
        <v>0</v>
      </c>
      <c r="R20" s="32">
        <f>'Feb 16 - Mar 28'!$C$18</f>
        <v>1039</v>
      </c>
      <c r="S20" s="32" t="str">
        <f>'Feb 16 - Mar 28'!$V$19</f>
        <v>FTO</v>
      </c>
      <c r="T20" s="32">
        <f>'Feb 16 - Mar 28'!$C$20</f>
        <v>1241</v>
      </c>
      <c r="U20" s="32" t="str">
        <f>'Feb 16 - Mar 28'!$V$21</f>
        <v>TIC</v>
      </c>
      <c r="V20" s="32" t="str">
        <f>'Feb 16 - Mar 28'!$C$22</f>
        <v>D</v>
      </c>
      <c r="W20" s="34">
        <f>'Feb 16 - Mar 28'!$V$23</f>
        <v>2</v>
      </c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4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4"/>
    </row>
    <row r="21" spans="1:67" s="31" customFormat="1" x14ac:dyDescent="0.35">
      <c r="A21" s="33">
        <f t="shared" si="0"/>
        <v>43896</v>
      </c>
      <c r="B21" s="32">
        <f>'Feb 16 - Mar 28'!$C$24</f>
        <v>233</v>
      </c>
      <c r="C21" s="32" t="str">
        <f>'Feb 16 - Mar 28'!$W$25</f>
        <v>AL</v>
      </c>
      <c r="D21" s="32">
        <f>'Feb 16 - Mar 28'!$C$4</f>
        <v>380</v>
      </c>
      <c r="E21" s="32">
        <f>'Feb 16 - Mar 28'!$W$5</f>
        <v>0</v>
      </c>
      <c r="F21" s="32">
        <f>'Feb 16 - Mar 28'!$C$6</f>
        <v>647</v>
      </c>
      <c r="G21" s="32" t="str">
        <f>'Feb 16 - Mar 28'!$W$7</f>
        <v>AL</v>
      </c>
      <c r="H21" s="32">
        <f>'Feb 16 - Mar 28'!$C$8</f>
        <v>658</v>
      </c>
      <c r="I21" s="32">
        <f>'Feb 16 - Mar 28'!$W$9</f>
        <v>0</v>
      </c>
      <c r="J21" s="32">
        <f>'Feb 16 - Mar 28'!$C$10</f>
        <v>761</v>
      </c>
      <c r="K21" s="32">
        <f>'Feb 16 - Mar 28'!$W$11</f>
        <v>0</v>
      </c>
      <c r="L21" s="32">
        <f>'Feb 16 - Mar 28'!$C$12</f>
        <v>983</v>
      </c>
      <c r="M21" s="32">
        <f>'Feb 16 - Mar 28'!$W$13</f>
        <v>0</v>
      </c>
      <c r="N21" s="32">
        <f>'Feb 16 - Mar 28'!$C$14</f>
        <v>988</v>
      </c>
      <c r="O21" s="32">
        <f>'Feb 16 - Mar 28'!$W$15</f>
        <v>0</v>
      </c>
      <c r="P21" s="32">
        <f>'Feb 16 - Mar 28'!$C$16</f>
        <v>1189</v>
      </c>
      <c r="Q21" s="32">
        <f>'Feb 16 - Mar 28'!$W$17</f>
        <v>0</v>
      </c>
      <c r="R21" s="32">
        <f>'Feb 16 - Mar 28'!$C$18</f>
        <v>1039</v>
      </c>
      <c r="S21" s="32" t="str">
        <f>'Feb 16 - Mar 28'!$W$19</f>
        <v>FTO</v>
      </c>
      <c r="T21" s="32">
        <f>'Feb 16 - Mar 28'!$C$20</f>
        <v>1241</v>
      </c>
      <c r="U21" s="32" t="str">
        <f>'Feb 16 - Mar 28'!$W$21</f>
        <v>TIC</v>
      </c>
      <c r="V21" s="32" t="str">
        <f>'Feb 16 - Mar 28'!$C$22</f>
        <v>D</v>
      </c>
      <c r="W21" s="34">
        <f>'Feb 16 - Mar 28'!$W$23</f>
        <v>3</v>
      </c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4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4"/>
    </row>
    <row r="22" spans="1:67" s="31" customFormat="1" x14ac:dyDescent="0.35">
      <c r="A22" s="33">
        <f t="shared" si="0"/>
        <v>43897</v>
      </c>
      <c r="B22" s="32">
        <f>'Feb 16 - Mar 28'!$C$24</f>
        <v>233</v>
      </c>
      <c r="C22" s="32" t="str">
        <f>'Feb 16 - Mar 28'!$X$25</f>
        <v>AL</v>
      </c>
      <c r="D22" s="32">
        <f>'Feb 16 - Mar 28'!$C$4</f>
        <v>380</v>
      </c>
      <c r="E22" s="32">
        <f>'Feb 16 - Mar 28'!$X$5</f>
        <v>0</v>
      </c>
      <c r="F22" s="32">
        <f>'Feb 16 - Mar 28'!$C$6</f>
        <v>647</v>
      </c>
      <c r="G22" s="32" t="str">
        <f>'Feb 16 - Mar 28'!$X$7</f>
        <v>AL</v>
      </c>
      <c r="H22" s="32">
        <f>'Feb 16 - Mar 28'!$C$8</f>
        <v>658</v>
      </c>
      <c r="I22" s="32">
        <f>'Feb 16 - Mar 28'!$X$9</f>
        <v>0</v>
      </c>
      <c r="J22" s="32">
        <f>'Feb 16 - Mar 28'!$C$10</f>
        <v>761</v>
      </c>
      <c r="K22" s="32">
        <f>'Feb 16 - Mar 28'!$X$11</f>
        <v>0</v>
      </c>
      <c r="L22" s="32">
        <f>'Feb 16 - Mar 28'!$C$12</f>
        <v>983</v>
      </c>
      <c r="M22" s="32">
        <f>'Feb 16 - Mar 28'!$X$13</f>
        <v>0</v>
      </c>
      <c r="N22" s="32">
        <f>'Feb 16 - Mar 28'!$C$14</f>
        <v>988</v>
      </c>
      <c r="O22" s="32">
        <f>'Feb 16 - Mar 28'!$X$15</f>
        <v>0</v>
      </c>
      <c r="P22" s="32">
        <f>'Feb 16 - Mar 28'!$C$16</f>
        <v>1189</v>
      </c>
      <c r="Q22" s="32">
        <f>'Feb 16 - Mar 28'!$X$17</f>
        <v>0</v>
      </c>
      <c r="R22" s="32">
        <f>'Feb 16 - Mar 28'!$C$18</f>
        <v>1039</v>
      </c>
      <c r="S22" s="32">
        <f>'Feb 16 - Mar 28'!$X$19</f>
        <v>0</v>
      </c>
      <c r="T22" s="32">
        <f>'Feb 16 - Mar 28'!$C$20</f>
        <v>1241</v>
      </c>
      <c r="U22" s="32" t="str">
        <f>'Feb 16 - Mar 28'!$X$21</f>
        <v>TIC</v>
      </c>
      <c r="V22" s="32" t="str">
        <f>'Feb 16 - Mar 28'!$C$22</f>
        <v>D</v>
      </c>
      <c r="W22" s="34">
        <f>'Feb 16 - Mar 28'!$X$23</f>
        <v>1.5</v>
      </c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4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4"/>
    </row>
    <row r="23" spans="1:67" s="31" customFormat="1" x14ac:dyDescent="0.35">
      <c r="A23" s="33">
        <f t="shared" si="0"/>
        <v>43898</v>
      </c>
      <c r="B23" s="32">
        <f>'Feb 16 - Mar 28'!$C$24</f>
        <v>233</v>
      </c>
      <c r="C23" s="32" t="str">
        <f>'Feb 16 - Mar 28'!$Y$25</f>
        <v>AL</v>
      </c>
      <c r="D23" s="32">
        <f>'Feb 16 - Mar 28'!$C$4</f>
        <v>380</v>
      </c>
      <c r="E23" s="32">
        <f>'Feb 16 - Mar 28'!$Y$5</f>
        <v>0</v>
      </c>
      <c r="F23" s="32">
        <f>'Feb 16 - Mar 28'!$C$6</f>
        <v>647</v>
      </c>
      <c r="G23" s="32" t="str">
        <f>'Feb 16 - Mar 28'!$Y$7</f>
        <v>AL</v>
      </c>
      <c r="H23" s="32">
        <f>'Feb 16 - Mar 28'!$C$8</f>
        <v>658</v>
      </c>
      <c r="I23" s="32">
        <f>'Feb 16 - Mar 28'!$Y$9</f>
        <v>0</v>
      </c>
      <c r="J23" s="32">
        <f>'Feb 16 - Mar 28'!$C$10</f>
        <v>761</v>
      </c>
      <c r="K23" s="32">
        <f>'Feb 16 - Mar 28'!$Y$11</f>
        <v>0</v>
      </c>
      <c r="L23" s="32">
        <f>'Feb 16 - Mar 28'!$C$12</f>
        <v>983</v>
      </c>
      <c r="M23" s="32">
        <f>'Feb 16 - Mar 28'!$Y$13</f>
        <v>0</v>
      </c>
      <c r="N23" s="32">
        <f>'Feb 16 - Mar 28'!$C$14</f>
        <v>988</v>
      </c>
      <c r="O23" s="32">
        <f>'Feb 16 - Mar 28'!$Y$15</f>
        <v>0</v>
      </c>
      <c r="P23" s="32">
        <f>'Feb 16 - Mar 28'!$C$16</f>
        <v>1189</v>
      </c>
      <c r="Q23" s="32">
        <f>'Feb 16 - Mar 28'!$Y$17</f>
        <v>0</v>
      </c>
      <c r="R23" s="32">
        <f>'Feb 16 - Mar 28'!$C$18</f>
        <v>1039</v>
      </c>
      <c r="S23" s="32">
        <f>'Feb 16 - Mar 28'!$Y$19</f>
        <v>0</v>
      </c>
      <c r="T23" s="32">
        <f>'Feb 16 - Mar 28'!$C$20</f>
        <v>1241</v>
      </c>
      <c r="U23" s="32" t="str">
        <f>'Feb 16 - Mar 28'!$Y$21</f>
        <v>TIC</v>
      </c>
      <c r="V23" s="32" t="str">
        <f>'Feb 16 - Mar 28'!$C$22</f>
        <v>D</v>
      </c>
      <c r="W23" s="34">
        <f>'Feb 16 - Mar 28'!$Y$23</f>
        <v>1.5</v>
      </c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4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4"/>
    </row>
    <row r="24" spans="1:67" s="31" customFormat="1" x14ac:dyDescent="0.35">
      <c r="A24" s="33">
        <f t="shared" si="0"/>
        <v>43899</v>
      </c>
      <c r="B24" s="32">
        <f>'Feb 16 - Mar 28'!$C$24</f>
        <v>233</v>
      </c>
      <c r="C24" s="32">
        <f>'Feb 16 - Mar 28'!$Z$25</f>
        <v>0</v>
      </c>
      <c r="D24" s="32">
        <f>'Feb 16 - Mar 28'!$C$4</f>
        <v>380</v>
      </c>
      <c r="E24" s="32">
        <f>'Feb 16 - Mar 28'!$Z$5</f>
        <v>0</v>
      </c>
      <c r="F24" s="32">
        <f>'Feb 16 - Mar 28'!$C$6</f>
        <v>647</v>
      </c>
      <c r="G24" s="32" t="str">
        <f>'Feb 16 - Mar 28'!$Z$7</f>
        <v>AL</v>
      </c>
      <c r="H24" s="32">
        <f>'Feb 16 - Mar 28'!$C$8</f>
        <v>658</v>
      </c>
      <c r="I24" s="32">
        <f>'Feb 16 - Mar 28'!$Z$9</f>
        <v>0</v>
      </c>
      <c r="J24" s="32">
        <f>'Feb 16 - Mar 28'!$C$10</f>
        <v>761</v>
      </c>
      <c r="K24" s="32">
        <f>'Feb 16 - Mar 28'!$Z$11</f>
        <v>0</v>
      </c>
      <c r="L24" s="32">
        <f>'Feb 16 - Mar 28'!$C$12</f>
        <v>983</v>
      </c>
      <c r="M24" s="32">
        <f>'Feb 16 - Mar 28'!$Z$13</f>
        <v>0</v>
      </c>
      <c r="N24" s="32">
        <f>'Feb 16 - Mar 28'!$C$14</f>
        <v>988</v>
      </c>
      <c r="O24" s="32">
        <f>'Feb 16 - Mar 28'!$Z$15</f>
        <v>0</v>
      </c>
      <c r="P24" s="32">
        <f>'Feb 16 - Mar 28'!$C$16</f>
        <v>1189</v>
      </c>
      <c r="Q24" s="32">
        <f>'Feb 16 - Mar 28'!$Z$17</f>
        <v>0</v>
      </c>
      <c r="R24" s="32">
        <f>'Feb 16 - Mar 28'!$C$18</f>
        <v>1039</v>
      </c>
      <c r="S24" s="32" t="str">
        <f>'Feb 16 - Mar 28'!$Z$19</f>
        <v>FTO</v>
      </c>
      <c r="T24" s="32">
        <f>'Feb 16 - Mar 28'!$C$20</f>
        <v>1241</v>
      </c>
      <c r="U24" s="32" t="str">
        <f>'Feb 16 - Mar 28'!$Z$21</f>
        <v>TIC</v>
      </c>
      <c r="V24" s="32" t="str">
        <f>'Feb 16 - Mar 28'!$C$22</f>
        <v>D</v>
      </c>
      <c r="W24" s="34">
        <f>'Feb 16 - Mar 28'!$Z$23</f>
        <v>1.5</v>
      </c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4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4"/>
    </row>
    <row r="25" spans="1:67" s="31" customFormat="1" x14ac:dyDescent="0.35">
      <c r="A25" s="33">
        <f t="shared" si="0"/>
        <v>43900</v>
      </c>
      <c r="B25" s="32">
        <f>'Feb 16 - Mar 28'!$C$24</f>
        <v>233</v>
      </c>
      <c r="C25" s="32">
        <f>'Feb 16 - Mar 28'!$AA$25</f>
        <v>0</v>
      </c>
      <c r="D25" s="32">
        <f>'Feb 16 - Mar 28'!$C$4</f>
        <v>380</v>
      </c>
      <c r="E25" s="32">
        <f>'Feb 16 - Mar 28'!$AA$5</f>
        <v>0</v>
      </c>
      <c r="F25" s="32">
        <f>'Feb 16 - Mar 28'!$C$6</f>
        <v>647</v>
      </c>
      <c r="G25" s="32" t="str">
        <f>'Feb 16 - Mar 28'!$AA$7</f>
        <v>AL</v>
      </c>
      <c r="H25" s="32">
        <f>'Feb 16 - Mar 28'!$C$8</f>
        <v>658</v>
      </c>
      <c r="I25" s="32">
        <f>'Feb 16 - Mar 28'!$AA$9</f>
        <v>0</v>
      </c>
      <c r="J25" s="32">
        <f>'Feb 16 - Mar 28'!$C$10</f>
        <v>761</v>
      </c>
      <c r="K25" s="32">
        <f>'Feb 16 - Mar 28'!$AA$11</f>
        <v>0</v>
      </c>
      <c r="L25" s="32">
        <f>'Feb 16 - Mar 28'!$C$12</f>
        <v>983</v>
      </c>
      <c r="M25" s="32">
        <f>'Feb 16 - Mar 28'!$AA$13</f>
        <v>0</v>
      </c>
      <c r="N25" s="32">
        <f>'Feb 16 - Mar 28'!$C$14</f>
        <v>988</v>
      </c>
      <c r="O25" s="32">
        <f>'Feb 16 - Mar 28'!$AA$15</f>
        <v>0</v>
      </c>
      <c r="P25" s="32">
        <f>'Feb 16 - Mar 28'!$C$16</f>
        <v>1189</v>
      </c>
      <c r="Q25" s="32">
        <f>'Feb 16 - Mar 28'!$AA$17</f>
        <v>0</v>
      </c>
      <c r="R25" s="32">
        <f>'Feb 16 - Mar 28'!$C$18</f>
        <v>1039</v>
      </c>
      <c r="S25" s="32" t="str">
        <f>'Feb 16 - Mar 28'!$AA$19</f>
        <v>FTO</v>
      </c>
      <c r="T25" s="32">
        <f>'Feb 16 - Mar 28'!$C$20</f>
        <v>1241</v>
      </c>
      <c r="U25" s="32">
        <f>'Feb 16 - Mar 28'!$AA$21</f>
        <v>0</v>
      </c>
      <c r="V25" s="32" t="str">
        <f>'Feb 16 - Mar 28'!$C$22</f>
        <v>D</v>
      </c>
      <c r="W25" s="34">
        <f>'Feb 16 - Mar 28'!$AA$23</f>
        <v>1.5</v>
      </c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4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4"/>
    </row>
    <row r="26" spans="1:67" s="31" customFormat="1" x14ac:dyDescent="0.35">
      <c r="A26" s="33">
        <f t="shared" si="0"/>
        <v>43901</v>
      </c>
      <c r="B26" s="32">
        <f>'Feb 16 - Mar 28'!$C$24</f>
        <v>233</v>
      </c>
      <c r="C26" s="32">
        <f>'Feb 16 - Mar 28'!$AB$25</f>
        <v>0</v>
      </c>
      <c r="D26" s="32">
        <f>'Feb 16 - Mar 28'!$C$4</f>
        <v>380</v>
      </c>
      <c r="E26" s="32">
        <f>'Feb 16 - Mar 28'!$AB$5</f>
        <v>0</v>
      </c>
      <c r="F26" s="32">
        <f>'Feb 16 - Mar 28'!$C$6</f>
        <v>647</v>
      </c>
      <c r="G26" s="32" t="str">
        <f>'Feb 16 - Mar 28'!$AB$7</f>
        <v>AL</v>
      </c>
      <c r="H26" s="32">
        <f>'Feb 16 - Mar 28'!$C$8</f>
        <v>658</v>
      </c>
      <c r="I26" s="32">
        <f>'Feb 16 - Mar 28'!$AB$9</f>
        <v>0</v>
      </c>
      <c r="J26" s="32">
        <f>'Feb 16 - Mar 28'!$C$10</f>
        <v>761</v>
      </c>
      <c r="K26" s="32">
        <f>'Feb 16 - Mar 28'!$AB$11</f>
        <v>0</v>
      </c>
      <c r="L26" s="32">
        <f>'Feb 16 - Mar 28'!$C$12</f>
        <v>983</v>
      </c>
      <c r="M26" s="32">
        <f>'Feb 16 - Mar 28'!$AB$13</f>
        <v>0</v>
      </c>
      <c r="N26" s="32">
        <f>'Feb 16 - Mar 28'!$C$14</f>
        <v>988</v>
      </c>
      <c r="O26" s="32">
        <f>'Feb 16 - Mar 28'!$AB$15</f>
        <v>0</v>
      </c>
      <c r="P26" s="32">
        <f>'Feb 16 - Mar 28'!$C$16</f>
        <v>1189</v>
      </c>
      <c r="Q26" s="32">
        <f>'Feb 16 - Mar 28'!$AB$17</f>
        <v>0</v>
      </c>
      <c r="R26" s="32">
        <f>'Feb 16 - Mar 28'!$C$18</f>
        <v>1039</v>
      </c>
      <c r="S26" s="32">
        <f>'Feb 16 - Mar 28'!$AB$19</f>
        <v>0</v>
      </c>
      <c r="T26" s="32">
        <f>'Feb 16 - Mar 28'!$C$20</f>
        <v>1241</v>
      </c>
      <c r="U26" s="32">
        <f>'Feb 16 - Mar 28'!$AB$21</f>
        <v>0</v>
      </c>
      <c r="V26" s="32" t="str">
        <f>'Feb 16 - Mar 28'!$C$22</f>
        <v>D</v>
      </c>
      <c r="W26" s="34">
        <f>'Feb 16 - Mar 28'!$AB$23</f>
        <v>2</v>
      </c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4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4"/>
    </row>
    <row r="27" spans="1:67" s="31" customFormat="1" x14ac:dyDescent="0.35">
      <c r="A27" s="33">
        <f t="shared" si="0"/>
        <v>43902</v>
      </c>
      <c r="B27" s="32">
        <f>'Feb 16 - Mar 28'!$C$24</f>
        <v>233</v>
      </c>
      <c r="C27" s="32">
        <f>'Feb 16 - Mar 28'!$AC$25</f>
        <v>0</v>
      </c>
      <c r="D27" s="32">
        <f>'Feb 16 - Mar 28'!$C$4</f>
        <v>380</v>
      </c>
      <c r="E27" s="32" t="str">
        <f>'Feb 16 - Mar 28'!$AC$5</f>
        <v>MC</v>
      </c>
      <c r="F27" s="32">
        <f>'Feb 16 - Mar 28'!$C$6</f>
        <v>647</v>
      </c>
      <c r="G27" s="32" t="str">
        <f>'Feb 16 - Mar 28'!$AC$7</f>
        <v>AL</v>
      </c>
      <c r="H27" s="32">
        <f>'Feb 16 - Mar 28'!$C$8</f>
        <v>658</v>
      </c>
      <c r="I27" s="32">
        <f>'Feb 16 - Mar 28'!$AC$9</f>
        <v>0</v>
      </c>
      <c r="J27" s="32">
        <f>'Feb 16 - Mar 28'!$C$10</f>
        <v>761</v>
      </c>
      <c r="K27" s="32">
        <f>'Feb 16 - Mar 28'!$AC$11</f>
        <v>0</v>
      </c>
      <c r="L27" s="32">
        <f>'Feb 16 - Mar 28'!$C$12</f>
        <v>983</v>
      </c>
      <c r="M27" s="32">
        <f>'Feb 16 - Mar 28'!$AC$13</f>
        <v>0</v>
      </c>
      <c r="N27" s="32">
        <f>'Feb 16 - Mar 28'!$C$14</f>
        <v>988</v>
      </c>
      <c r="O27" s="32">
        <f>'Feb 16 - Mar 28'!$AC$15</f>
        <v>0</v>
      </c>
      <c r="P27" s="32">
        <f>'Feb 16 - Mar 28'!$C$16</f>
        <v>1189</v>
      </c>
      <c r="Q27" s="32">
        <f>'Feb 16 - Mar 28'!$AC$17</f>
        <v>0</v>
      </c>
      <c r="R27" s="32">
        <f>'Feb 16 - Mar 28'!$C$18</f>
        <v>1039</v>
      </c>
      <c r="S27" s="32">
        <f>'Feb 16 - Mar 28'!$AC$19</f>
        <v>0</v>
      </c>
      <c r="T27" s="32">
        <f>'Feb 16 - Mar 28'!$C$20</f>
        <v>1241</v>
      </c>
      <c r="U27" s="32">
        <f>'Feb 16 - Mar 28'!$AC$21</f>
        <v>0</v>
      </c>
      <c r="V27" s="32" t="str">
        <f>'Feb 16 - Mar 28'!$C$22</f>
        <v>D</v>
      </c>
      <c r="W27" s="34">
        <f>'Feb 16 - Mar 28'!$AC$23</f>
        <v>2</v>
      </c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4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4"/>
    </row>
    <row r="28" spans="1:67" s="31" customFormat="1" x14ac:dyDescent="0.35">
      <c r="A28" s="33">
        <f t="shared" si="0"/>
        <v>43903</v>
      </c>
      <c r="B28" s="32">
        <f>'Feb 16 - Mar 28'!$C$24</f>
        <v>233</v>
      </c>
      <c r="C28" s="32">
        <f>'Feb 16 - Mar 28'!$AD$25</f>
        <v>0</v>
      </c>
      <c r="D28" s="32">
        <f>'Feb 16 - Mar 28'!$C$4</f>
        <v>380</v>
      </c>
      <c r="E28" s="32">
        <f>'Feb 16 - Mar 28'!$AD$5</f>
        <v>0</v>
      </c>
      <c r="F28" s="32">
        <f>'Feb 16 - Mar 28'!$C$6</f>
        <v>647</v>
      </c>
      <c r="G28" s="32" t="str">
        <f>'Feb 16 - Mar 28'!$AD$7</f>
        <v>AL</v>
      </c>
      <c r="H28" s="32">
        <f>'Feb 16 - Mar 28'!$C$8</f>
        <v>658</v>
      </c>
      <c r="I28" s="32">
        <f>'Feb 16 - Mar 28'!$AD$9</f>
        <v>0</v>
      </c>
      <c r="J28" s="32">
        <f>'Feb 16 - Mar 28'!$C$10</f>
        <v>761</v>
      </c>
      <c r="K28" s="32">
        <f>'Feb 16 - Mar 28'!$AD$11</f>
        <v>0</v>
      </c>
      <c r="L28" s="32">
        <f>'Feb 16 - Mar 28'!$C$12</f>
        <v>983</v>
      </c>
      <c r="M28" s="32">
        <f>'Feb 16 - Mar 28'!$AD$13</f>
        <v>0</v>
      </c>
      <c r="N28" s="32">
        <f>'Feb 16 - Mar 28'!$C$14</f>
        <v>988</v>
      </c>
      <c r="O28" s="32">
        <f>'Feb 16 - Mar 28'!$AD$15</f>
        <v>0</v>
      </c>
      <c r="P28" s="32">
        <f>'Feb 16 - Mar 28'!$C$16</f>
        <v>1189</v>
      </c>
      <c r="Q28" s="32">
        <f>'Feb 16 - Mar 28'!$AD$17</f>
        <v>0</v>
      </c>
      <c r="R28" s="32">
        <f>'Feb 16 - Mar 28'!$C$18</f>
        <v>1039</v>
      </c>
      <c r="S28" s="32">
        <f>'Feb 16 - Mar 28'!$AD$19</f>
        <v>0</v>
      </c>
      <c r="T28" s="32">
        <f>'Feb 16 - Mar 28'!$C$20</f>
        <v>1241</v>
      </c>
      <c r="U28" s="32">
        <f>'Feb 16 - Mar 28'!$AD$21</f>
        <v>0</v>
      </c>
      <c r="V28" s="32" t="str">
        <f>'Feb 16 - Mar 28'!$C$22</f>
        <v>D</v>
      </c>
      <c r="W28" s="34">
        <f>'Feb 16 - Mar 28'!$AD$23</f>
        <v>3</v>
      </c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4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4"/>
    </row>
    <row r="29" spans="1:67" s="31" customFormat="1" x14ac:dyDescent="0.35">
      <c r="A29" s="33">
        <f t="shared" si="0"/>
        <v>43904</v>
      </c>
      <c r="B29" s="32">
        <f>'Feb 16 - Mar 28'!$C$24</f>
        <v>233</v>
      </c>
      <c r="C29" s="32">
        <f>'Feb 16 - Mar 28'!$AE$25</f>
        <v>0</v>
      </c>
      <c r="D29" s="32">
        <f>'Feb 16 - Mar 28'!$C$4</f>
        <v>380</v>
      </c>
      <c r="E29" s="32">
        <f>'Feb 16 - Mar 28'!$AE$5</f>
        <v>0</v>
      </c>
      <c r="F29" s="32">
        <f>'Feb 16 - Mar 28'!$C$6</f>
        <v>647</v>
      </c>
      <c r="G29" s="32" t="str">
        <f>'Feb 16 - Mar 28'!$AE$7</f>
        <v>AL</v>
      </c>
      <c r="H29" s="32">
        <f>'Feb 16 - Mar 28'!$C$8</f>
        <v>658</v>
      </c>
      <c r="I29" s="32">
        <f>'Feb 16 - Mar 28'!$AE$9</f>
        <v>0</v>
      </c>
      <c r="J29" s="32">
        <f>'Feb 16 - Mar 28'!$C$10</f>
        <v>761</v>
      </c>
      <c r="K29" s="32">
        <f>'Feb 16 - Mar 28'!$AE$11</f>
        <v>0</v>
      </c>
      <c r="L29" s="32">
        <f>'Feb 16 - Mar 28'!$C$12</f>
        <v>983</v>
      </c>
      <c r="M29" s="32">
        <f>'Feb 16 - Mar 28'!$AE$13</f>
        <v>0</v>
      </c>
      <c r="N29" s="32">
        <f>'Feb 16 - Mar 28'!$C$14</f>
        <v>988</v>
      </c>
      <c r="O29" s="32">
        <f>'Feb 16 - Mar 28'!$AE$15</f>
        <v>0</v>
      </c>
      <c r="P29" s="32">
        <f>'Feb 16 - Mar 28'!$C$16</f>
        <v>1189</v>
      </c>
      <c r="Q29" s="32">
        <f>'Feb 16 - Mar 28'!$AE$17</f>
        <v>0</v>
      </c>
      <c r="R29" s="32">
        <f>'Feb 16 - Mar 28'!$C$18</f>
        <v>1039</v>
      </c>
      <c r="S29" s="32">
        <f>'Feb 16 - Mar 28'!$AE$19</f>
        <v>0</v>
      </c>
      <c r="T29" s="32">
        <f>'Feb 16 - Mar 28'!$C$20</f>
        <v>1241</v>
      </c>
      <c r="U29" s="32">
        <f>'Feb 16 - Mar 28'!$AE$21</f>
        <v>0</v>
      </c>
      <c r="V29" s="32" t="str">
        <f>'Feb 16 - Mar 28'!$C$22</f>
        <v>D</v>
      </c>
      <c r="W29" s="34">
        <f>'Feb 16 - Mar 28'!$AE$23</f>
        <v>1.5</v>
      </c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4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4"/>
    </row>
    <row r="30" spans="1:67" s="31" customFormat="1" x14ac:dyDescent="0.35">
      <c r="A30" s="33">
        <f t="shared" si="0"/>
        <v>43905</v>
      </c>
      <c r="B30" s="32">
        <f>'Feb 16 - Mar 28'!$C$24</f>
        <v>233</v>
      </c>
      <c r="C30" s="32">
        <f>'Feb 16 - Mar 28'!$AF$25</f>
        <v>0</v>
      </c>
      <c r="D30" s="32">
        <f>'Feb 16 - Mar 28'!$C$4</f>
        <v>380</v>
      </c>
      <c r="E30" s="32">
        <f>'Feb 16 - Mar 28'!$AF$5</f>
        <v>0</v>
      </c>
      <c r="F30" s="32">
        <f>'Feb 16 - Mar 28'!$C$6</f>
        <v>647</v>
      </c>
      <c r="G30" s="32" t="str">
        <f>'Feb 16 - Mar 28'!$AF$7</f>
        <v>AL</v>
      </c>
      <c r="H30" s="32">
        <f>'Feb 16 - Mar 28'!$C$8</f>
        <v>658</v>
      </c>
      <c r="I30" s="32">
        <f>'Feb 16 - Mar 28'!$AF$9</f>
        <v>0</v>
      </c>
      <c r="J30" s="32">
        <f>'Feb 16 - Mar 28'!$C$10</f>
        <v>761</v>
      </c>
      <c r="K30" s="32">
        <f>'Feb 16 - Mar 28'!$AF$11</f>
        <v>0</v>
      </c>
      <c r="L30" s="32">
        <f>'Feb 16 - Mar 28'!$C$12</f>
        <v>983</v>
      </c>
      <c r="M30" s="32">
        <f>'Feb 16 - Mar 28'!$AF$13</f>
        <v>0</v>
      </c>
      <c r="N30" s="32">
        <f>'Feb 16 - Mar 28'!$C$14</f>
        <v>988</v>
      </c>
      <c r="O30" s="32">
        <f>'Feb 16 - Mar 28'!$AF$15</f>
        <v>0</v>
      </c>
      <c r="P30" s="32">
        <f>'Feb 16 - Mar 28'!$C$16</f>
        <v>1189</v>
      </c>
      <c r="Q30" s="32">
        <f>'Feb 16 - Mar 28'!$AF$17</f>
        <v>0</v>
      </c>
      <c r="R30" s="32">
        <f>'Feb 16 - Mar 28'!$C$18</f>
        <v>1039</v>
      </c>
      <c r="S30" s="32">
        <f>'Feb 16 - Mar 28'!$AF$19</f>
        <v>0</v>
      </c>
      <c r="T30" s="32">
        <f>'Feb 16 - Mar 28'!$C$20</f>
        <v>1241</v>
      </c>
      <c r="U30" s="32">
        <f>'Feb 16 - Mar 28'!$AF$21</f>
        <v>0</v>
      </c>
      <c r="V30" s="32" t="str">
        <f>'Feb 16 - Mar 28'!$C$22</f>
        <v>D</v>
      </c>
      <c r="W30" s="34">
        <f>'Feb 16 - Mar 28'!$AF$23</f>
        <v>2</v>
      </c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4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4"/>
    </row>
    <row r="31" spans="1:67" s="31" customFormat="1" x14ac:dyDescent="0.35">
      <c r="A31" s="33">
        <f t="shared" si="0"/>
        <v>43906</v>
      </c>
      <c r="B31" s="32">
        <f>'Feb 16 - Mar 28'!$C$24</f>
        <v>233</v>
      </c>
      <c r="C31" s="32">
        <f>'Feb 16 - Mar 28'!$AG$25</f>
        <v>0</v>
      </c>
      <c r="D31" s="32">
        <f>'Feb 16 - Mar 28'!$C$4</f>
        <v>380</v>
      </c>
      <c r="E31" s="32">
        <f>'Feb 16 - Mar 28'!$AG$5</f>
        <v>0</v>
      </c>
      <c r="F31" s="32">
        <f>'Feb 16 - Mar 28'!$C$6</f>
        <v>647</v>
      </c>
      <c r="G31" s="32" t="str">
        <f>'Feb 16 - Mar 28'!$AG$7</f>
        <v>AL</v>
      </c>
      <c r="H31" s="32">
        <f>'Feb 16 - Mar 28'!$C$8</f>
        <v>658</v>
      </c>
      <c r="I31" s="32">
        <f>'Feb 16 - Mar 28'!$AG$9</f>
        <v>0</v>
      </c>
      <c r="J31" s="32">
        <f>'Feb 16 - Mar 28'!$C$10</f>
        <v>761</v>
      </c>
      <c r="K31" s="32">
        <f>'Feb 16 - Mar 28'!$AG$11</f>
        <v>0</v>
      </c>
      <c r="L31" s="32">
        <f>'Feb 16 - Mar 28'!$C$12</f>
        <v>983</v>
      </c>
      <c r="M31" s="32">
        <f>'Feb 16 - Mar 28'!$AG$13</f>
        <v>0</v>
      </c>
      <c r="N31" s="32">
        <f>'Feb 16 - Mar 28'!$C$14</f>
        <v>988</v>
      </c>
      <c r="O31" s="32">
        <f>'Feb 16 - Mar 28'!$AG$15</f>
        <v>0</v>
      </c>
      <c r="P31" s="32">
        <f>'Feb 16 - Mar 28'!$C$16</f>
        <v>1189</v>
      </c>
      <c r="Q31" s="32">
        <f>'Feb 16 - Mar 28'!$AG$17</f>
        <v>0</v>
      </c>
      <c r="R31" s="32">
        <f>'Feb 16 - Mar 28'!$C$18</f>
        <v>1039</v>
      </c>
      <c r="S31" s="32">
        <f>'Feb 16 - Mar 28'!$AG$19</f>
        <v>0</v>
      </c>
      <c r="T31" s="32">
        <f>'Feb 16 - Mar 28'!$C$20</f>
        <v>1241</v>
      </c>
      <c r="U31" s="32">
        <f>'Feb 16 - Mar 28'!$AG$21</f>
        <v>1241</v>
      </c>
      <c r="V31" s="32" t="str">
        <f>'Feb 16 - Mar 28'!$C$22</f>
        <v>D</v>
      </c>
      <c r="W31" s="34">
        <f>'Feb 16 - Mar 28'!$AG$23</f>
        <v>2</v>
      </c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4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4"/>
    </row>
    <row r="32" spans="1:67" s="31" customFormat="1" x14ac:dyDescent="0.35">
      <c r="A32" s="33">
        <f t="shared" si="0"/>
        <v>43907</v>
      </c>
      <c r="B32" s="32">
        <f>'Feb 16 - Mar 28'!$C$24</f>
        <v>233</v>
      </c>
      <c r="C32" s="32">
        <f>'Feb 16 - Mar 28'!$AH$25</f>
        <v>0</v>
      </c>
      <c r="D32" s="32">
        <f>'Feb 16 - Mar 28'!$C$4</f>
        <v>380</v>
      </c>
      <c r="E32" s="32">
        <f>'Feb 16 - Mar 28'!$AH$5</f>
        <v>0</v>
      </c>
      <c r="F32" s="32">
        <f>'Feb 16 - Mar 28'!$C$6</f>
        <v>647</v>
      </c>
      <c r="G32" s="32">
        <f>'Feb 16 - Mar 28'!$AH$7</f>
        <v>0</v>
      </c>
      <c r="H32" s="32">
        <f>'Feb 16 - Mar 28'!$C$8</f>
        <v>658</v>
      </c>
      <c r="I32" s="32">
        <f>'Feb 16 - Mar 28'!$AH$9</f>
        <v>0</v>
      </c>
      <c r="J32" s="32">
        <f>'Feb 16 - Mar 28'!$C$10</f>
        <v>761</v>
      </c>
      <c r="K32" s="32" t="str">
        <f>'Feb 16 - Mar 28'!$AH$11</f>
        <v>AL</v>
      </c>
      <c r="L32" s="32">
        <f>'Feb 16 - Mar 28'!$C$12</f>
        <v>983</v>
      </c>
      <c r="M32" s="32">
        <f>'Feb 16 - Mar 28'!$AH$13</f>
        <v>0</v>
      </c>
      <c r="N32" s="32">
        <f>'Feb 16 - Mar 28'!$C$14</f>
        <v>988</v>
      </c>
      <c r="O32" s="32">
        <f>'Feb 16 - Mar 28'!$AH$15</f>
        <v>0</v>
      </c>
      <c r="P32" s="32">
        <f>'Feb 16 - Mar 28'!$C$16</f>
        <v>1189</v>
      </c>
      <c r="Q32" s="32">
        <f>'Feb 16 - Mar 28'!$AH$17</f>
        <v>0</v>
      </c>
      <c r="R32" s="32">
        <f>'Feb 16 - Mar 28'!$C$18</f>
        <v>1039</v>
      </c>
      <c r="S32" s="32">
        <f>'Feb 16 - Mar 28'!$AH$19</f>
        <v>0</v>
      </c>
      <c r="T32" s="32">
        <f>'Feb 16 - Mar 28'!$C$20</f>
        <v>1241</v>
      </c>
      <c r="U32" s="32" t="str">
        <f>'Feb 16 - Mar 28'!$AH$21</f>
        <v>HC</v>
      </c>
      <c r="V32" s="32" t="str">
        <f>'Feb 16 - Mar 28'!$C$22</f>
        <v>D</v>
      </c>
      <c r="W32" s="34">
        <f>'Feb 16 - Mar 28'!$AH$23</f>
        <v>2</v>
      </c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4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4"/>
    </row>
    <row r="33" spans="1:77" x14ac:dyDescent="0.35">
      <c r="A33" s="33">
        <f t="shared" si="0"/>
        <v>43908</v>
      </c>
      <c r="B33" s="32">
        <f>'Feb 16 - Mar 28'!$C$24</f>
        <v>233</v>
      </c>
      <c r="C33" s="32">
        <f>'Feb 16 - Mar 28'!$AI$25</f>
        <v>0</v>
      </c>
      <c r="D33" s="32">
        <f>'Feb 16 - Mar 28'!$C$4</f>
        <v>380</v>
      </c>
      <c r="E33" s="32">
        <f>'Feb 16 - Mar 28'!$AI$5</f>
        <v>0</v>
      </c>
      <c r="F33" s="32">
        <f>'Feb 16 - Mar 28'!$C$6</f>
        <v>647</v>
      </c>
      <c r="G33" s="32">
        <f>'Feb 16 - Mar 28'!$AI$7</f>
        <v>0</v>
      </c>
      <c r="H33" s="32">
        <f>'Feb 16 - Mar 28'!$C$8</f>
        <v>658</v>
      </c>
      <c r="I33" s="32">
        <f>'Feb 16 - Mar 28'!$AI$9</f>
        <v>0</v>
      </c>
      <c r="J33" s="32">
        <f>'Feb 16 - Mar 28'!$C$10</f>
        <v>761</v>
      </c>
      <c r="K33" s="32" t="str">
        <f>'Feb 16 - Mar 28'!$AI$11</f>
        <v>AL</v>
      </c>
      <c r="L33" s="32">
        <f>'Feb 16 - Mar 28'!$C$12</f>
        <v>983</v>
      </c>
      <c r="M33" s="32">
        <f>'Feb 16 - Mar 28'!$AI$13</f>
        <v>0</v>
      </c>
      <c r="N33" s="32">
        <f>'Feb 16 - Mar 28'!$C$14</f>
        <v>988</v>
      </c>
      <c r="O33" s="32">
        <f>'Feb 16 - Mar 28'!$AI$15</f>
        <v>0</v>
      </c>
      <c r="P33" s="32">
        <f>'Feb 16 - Mar 28'!$C$16</f>
        <v>1189</v>
      </c>
      <c r="Q33" s="32">
        <f>'Feb 16 - Mar 28'!$AI$17</f>
        <v>0</v>
      </c>
      <c r="R33" s="32">
        <f>'Feb 16 - Mar 28'!$C$18</f>
        <v>1039</v>
      </c>
      <c r="S33" s="32">
        <f>'Feb 16 - Mar 28'!$AI$19</f>
        <v>0</v>
      </c>
      <c r="T33" s="32">
        <f>'Feb 16 - Mar 28'!$C$20</f>
        <v>1241</v>
      </c>
      <c r="U33" s="32">
        <f>'Feb 16 - Mar 28'!$AI$21</f>
        <v>0</v>
      </c>
      <c r="V33" s="32" t="str">
        <f>'Feb 16 - Mar 28'!$C$22</f>
        <v>D</v>
      </c>
      <c r="W33" s="34">
        <f>'Feb 16 - Mar 28'!$AI$23</f>
        <v>2</v>
      </c>
      <c r="BP33" s="31"/>
      <c r="BQ33" s="31"/>
      <c r="BR33" s="31"/>
      <c r="BS33" s="31"/>
      <c r="BT33" s="31"/>
      <c r="BU33" s="31"/>
      <c r="BV33" s="31"/>
      <c r="BW33" s="31"/>
      <c r="BX33" s="31"/>
      <c r="BY33" s="31"/>
    </row>
    <row r="34" spans="1:77" x14ac:dyDescent="0.35">
      <c r="A34" s="33">
        <f t="shared" si="0"/>
        <v>43909</v>
      </c>
      <c r="B34" s="32">
        <f>'Feb 16 - Mar 28'!$C$24</f>
        <v>233</v>
      </c>
      <c r="C34" s="32" t="str">
        <f>'Feb 16 - Mar 28'!$AJ$25</f>
        <v>LDR</v>
      </c>
      <c r="D34" s="32">
        <f>'Feb 16 - Mar 28'!$C$4</f>
        <v>380</v>
      </c>
      <c r="E34" s="32">
        <f>'Feb 16 - Mar 28'!$AJ$5</f>
        <v>0</v>
      </c>
      <c r="F34" s="32">
        <f>'Feb 16 - Mar 28'!$C$6</f>
        <v>647</v>
      </c>
      <c r="G34" s="32">
        <f>'Feb 16 - Mar 28'!$AJ$7</f>
        <v>0</v>
      </c>
      <c r="H34" s="32">
        <f>'Feb 16 - Mar 28'!$C$8</f>
        <v>658</v>
      </c>
      <c r="I34" s="32">
        <f>'Feb 16 - Mar 28'!$AJ$9</f>
        <v>0</v>
      </c>
      <c r="J34" s="32">
        <f>'Feb 16 - Mar 28'!$C$10</f>
        <v>761</v>
      </c>
      <c r="K34" s="32" t="str">
        <f>'Feb 16 - Mar 28'!$AJ$11</f>
        <v>AL</v>
      </c>
      <c r="L34" s="32">
        <f>'Feb 16 - Mar 28'!$C$12</f>
        <v>983</v>
      </c>
      <c r="M34" s="32">
        <f>'Feb 16 - Mar 28'!$AJ$13</f>
        <v>0</v>
      </c>
      <c r="N34" s="32">
        <f>'Feb 16 - Mar 28'!$C$14</f>
        <v>988</v>
      </c>
      <c r="O34" s="32">
        <f>'Feb 16 - Mar 28'!$AJ$15</f>
        <v>0</v>
      </c>
      <c r="P34" s="32">
        <f>'Feb 16 - Mar 28'!$C$16</f>
        <v>1189</v>
      </c>
      <c r="Q34" s="32">
        <f>'Feb 16 - Mar 28'!$AJ$17</f>
        <v>0</v>
      </c>
      <c r="R34" s="32">
        <f>'Feb 16 - Mar 28'!$C$18</f>
        <v>1039</v>
      </c>
      <c r="S34" s="32">
        <f>'Feb 16 - Mar 28'!$AJ$19</f>
        <v>0</v>
      </c>
      <c r="T34" s="32">
        <f>'Feb 16 - Mar 28'!$C$20</f>
        <v>1241</v>
      </c>
      <c r="U34" s="32">
        <f>'Feb 16 - Mar 28'!$AJ$21</f>
        <v>0</v>
      </c>
      <c r="V34" s="32" t="str">
        <f>'Feb 16 - Mar 28'!$C$22</f>
        <v>D</v>
      </c>
      <c r="W34" s="34">
        <f>'Feb 16 - Mar 28'!$AJ$23</f>
        <v>2</v>
      </c>
      <c r="BP34" s="31"/>
      <c r="BQ34" s="31"/>
      <c r="BR34" s="31"/>
      <c r="BS34" s="31"/>
      <c r="BT34" s="31"/>
      <c r="BU34" s="31"/>
      <c r="BV34" s="31"/>
      <c r="BW34" s="31"/>
      <c r="BX34" s="31"/>
      <c r="BY34" s="31"/>
    </row>
    <row r="35" spans="1:77" x14ac:dyDescent="0.35">
      <c r="A35" s="33">
        <f t="shared" si="0"/>
        <v>43910</v>
      </c>
      <c r="B35" s="32">
        <f>'Feb 16 - Mar 28'!$C$24</f>
        <v>233</v>
      </c>
      <c r="C35" s="32">
        <f>'Feb 16 - Mar 28'!$AK$25</f>
        <v>0</v>
      </c>
      <c r="D35" s="32">
        <f>'Feb 16 - Mar 28'!$C$4</f>
        <v>380</v>
      </c>
      <c r="E35" s="32">
        <f>'Feb 16 - Mar 28'!$AK$5</f>
        <v>0</v>
      </c>
      <c r="F35" s="32">
        <f>'Feb 16 - Mar 28'!$C$6</f>
        <v>647</v>
      </c>
      <c r="G35" s="32">
        <f>'Feb 16 - Mar 28'!$AK$7</f>
        <v>0</v>
      </c>
      <c r="H35" s="32">
        <f>'Feb 16 - Mar 28'!$C$8</f>
        <v>658</v>
      </c>
      <c r="I35" s="32">
        <f>'Feb 16 - Mar 28'!$AK$9</f>
        <v>0</v>
      </c>
      <c r="J35" s="32">
        <f>'Feb 16 - Mar 28'!$C$10</f>
        <v>761</v>
      </c>
      <c r="K35" s="32" t="str">
        <f>'Feb 16 - Mar 28'!$AK$11</f>
        <v>AL</v>
      </c>
      <c r="L35" s="32">
        <f>'Feb 16 - Mar 28'!$C$12</f>
        <v>983</v>
      </c>
      <c r="M35" s="32">
        <f>'Feb 16 - Mar 28'!$AK$13</f>
        <v>0</v>
      </c>
      <c r="N35" s="32">
        <f>'Feb 16 - Mar 28'!$C$14</f>
        <v>988</v>
      </c>
      <c r="O35" s="32">
        <f>'Feb 16 - Mar 28'!$AK$15</f>
        <v>0</v>
      </c>
      <c r="P35" s="32">
        <f>'Feb 16 - Mar 28'!$C$16</f>
        <v>1189</v>
      </c>
      <c r="Q35" s="32" t="str">
        <f>'Feb 16 - Mar 28'!$AK$17</f>
        <v>RT</v>
      </c>
      <c r="R35" s="32">
        <f>'Feb 16 - Mar 28'!$C$18</f>
        <v>1039</v>
      </c>
      <c r="S35" s="32" t="str">
        <f>'Feb 16 - Mar 28'!$AK$19</f>
        <v>RT</v>
      </c>
      <c r="T35" s="32">
        <f>'Feb 16 - Mar 28'!$C$20</f>
        <v>1241</v>
      </c>
      <c r="U35" s="32">
        <f>'Feb 16 - Mar 28'!$AK$21</f>
        <v>0</v>
      </c>
      <c r="V35" s="32" t="str">
        <f>'Feb 16 - Mar 28'!$C$22</f>
        <v>D</v>
      </c>
      <c r="W35" s="34">
        <f>'Feb 16 - Mar 28'!$AK$23</f>
        <v>3</v>
      </c>
      <c r="BP35" s="31"/>
      <c r="BQ35" s="31"/>
      <c r="BR35" s="31"/>
      <c r="BS35" s="31"/>
      <c r="BT35" s="31"/>
      <c r="BU35" s="31"/>
      <c r="BV35" s="31"/>
      <c r="BW35" s="31"/>
      <c r="BX35" s="31"/>
      <c r="BY35" s="31"/>
    </row>
    <row r="36" spans="1:77" x14ac:dyDescent="0.35">
      <c r="A36" s="33">
        <f t="shared" si="0"/>
        <v>43911</v>
      </c>
      <c r="B36" s="32">
        <f>'Feb 16 - Mar 28'!$C$24</f>
        <v>233</v>
      </c>
      <c r="C36" s="32">
        <f>'Feb 16 - Mar 28'!$AL$25</f>
        <v>0</v>
      </c>
      <c r="D36" s="32">
        <f>'Feb 16 - Mar 28'!$C$4</f>
        <v>380</v>
      </c>
      <c r="E36" s="32">
        <f>'Feb 16 - Mar 28'!$AL$5</f>
        <v>0</v>
      </c>
      <c r="F36" s="32">
        <f>'Feb 16 - Mar 28'!$C$6</f>
        <v>647</v>
      </c>
      <c r="G36" s="32">
        <f>'Feb 16 - Mar 28'!$AL$7</f>
        <v>0</v>
      </c>
      <c r="H36" s="32">
        <f>'Feb 16 - Mar 28'!$C$8</f>
        <v>658</v>
      </c>
      <c r="I36" s="32">
        <f>'Feb 16 - Mar 28'!$AL$9</f>
        <v>0</v>
      </c>
      <c r="J36" s="32">
        <f>'Feb 16 - Mar 28'!$C$10</f>
        <v>761</v>
      </c>
      <c r="K36" s="32" t="str">
        <f>'Feb 16 - Mar 28'!$AL$11</f>
        <v>AL</v>
      </c>
      <c r="L36" s="32">
        <f>'Feb 16 - Mar 28'!$C$12</f>
        <v>983</v>
      </c>
      <c r="M36" s="32">
        <f>'Feb 16 - Mar 28'!$AL$13</f>
        <v>0</v>
      </c>
      <c r="N36" s="32">
        <f>'Feb 16 - Mar 28'!$C$14</f>
        <v>988</v>
      </c>
      <c r="O36" s="32">
        <f>'Feb 16 - Mar 28'!$AL$15</f>
        <v>0</v>
      </c>
      <c r="P36" s="32">
        <f>'Feb 16 - Mar 28'!$C$16</f>
        <v>1189</v>
      </c>
      <c r="Q36" s="32">
        <f>'Feb 16 - Mar 28'!$AL$17</f>
        <v>0</v>
      </c>
      <c r="R36" s="32">
        <f>'Feb 16 - Mar 28'!$C$18</f>
        <v>1039</v>
      </c>
      <c r="S36" s="32">
        <f>'Feb 16 - Mar 28'!$AL$19</f>
        <v>0</v>
      </c>
      <c r="T36" s="32">
        <f>'Feb 16 - Mar 28'!$C$20</f>
        <v>1241</v>
      </c>
      <c r="U36" s="32">
        <f>'Feb 16 - Mar 28'!$AL$21</f>
        <v>0</v>
      </c>
      <c r="V36" s="32" t="str">
        <f>'Feb 16 - Mar 28'!$C$22</f>
        <v>D</v>
      </c>
      <c r="W36" s="34">
        <f>'Feb 16 - Mar 28'!$AL$23</f>
        <v>2</v>
      </c>
      <c r="BP36" s="31"/>
      <c r="BQ36" s="31"/>
      <c r="BR36" s="31"/>
      <c r="BS36" s="31"/>
      <c r="BT36" s="31"/>
      <c r="BU36" s="31"/>
      <c r="BV36" s="31"/>
      <c r="BW36" s="31"/>
      <c r="BX36" s="31"/>
      <c r="BY36" s="31"/>
    </row>
    <row r="37" spans="1:77" x14ac:dyDescent="0.35">
      <c r="A37" s="33">
        <f t="shared" si="0"/>
        <v>43912</v>
      </c>
      <c r="B37" s="32">
        <f>'Feb 16 - Mar 28'!$C$24</f>
        <v>233</v>
      </c>
      <c r="C37" s="32">
        <f>'Feb 16 - Mar 28'!$AM$25</f>
        <v>0</v>
      </c>
      <c r="D37" s="32">
        <f>'Feb 16 - Mar 28'!$C$4</f>
        <v>380</v>
      </c>
      <c r="E37" s="32">
        <f>'Feb 16 - Mar 28'!$AM$5</f>
        <v>0</v>
      </c>
      <c r="F37" s="32">
        <f>'Feb 16 - Mar 28'!$C$6</f>
        <v>647</v>
      </c>
      <c r="G37" s="32">
        <f>'Feb 16 - Mar 28'!$AM$7</f>
        <v>0</v>
      </c>
      <c r="H37" s="32">
        <f>'Feb 16 - Mar 28'!$C$8</f>
        <v>658</v>
      </c>
      <c r="I37" s="32">
        <f>'Feb 16 - Mar 28'!$AM$9</f>
        <v>0</v>
      </c>
      <c r="J37" s="32">
        <f>'Feb 16 - Mar 28'!$C$10</f>
        <v>761</v>
      </c>
      <c r="K37" s="32" t="str">
        <f>'Feb 16 - Mar 28'!$AM$11</f>
        <v>AL</v>
      </c>
      <c r="L37" s="32">
        <f>'Feb 16 - Mar 28'!$C$12</f>
        <v>983</v>
      </c>
      <c r="M37" s="32">
        <f>'Feb 16 - Mar 28'!$AM$13</f>
        <v>0</v>
      </c>
      <c r="N37" s="32">
        <f>'Feb 16 - Mar 28'!$C$14</f>
        <v>988</v>
      </c>
      <c r="O37" s="32">
        <f>'Feb 16 - Mar 28'!$AM$15</f>
        <v>0</v>
      </c>
      <c r="P37" s="32">
        <f>'Feb 16 - Mar 28'!$C$16</f>
        <v>1189</v>
      </c>
      <c r="Q37" s="32">
        <f>'Feb 16 - Mar 28'!$AM$17</f>
        <v>0</v>
      </c>
      <c r="R37" s="32">
        <f>'Feb 16 - Mar 28'!$C$18</f>
        <v>1039</v>
      </c>
      <c r="S37" s="32">
        <f>'Feb 16 - Mar 28'!$AM$19</f>
        <v>0</v>
      </c>
      <c r="T37" s="32">
        <f>'Feb 16 - Mar 28'!$C$20</f>
        <v>1241</v>
      </c>
      <c r="U37" s="32">
        <f>'Feb 16 - Mar 28'!$AM$21</f>
        <v>0</v>
      </c>
      <c r="V37" s="32" t="str">
        <f>'Feb 16 - Mar 28'!$C$22</f>
        <v>D</v>
      </c>
      <c r="W37" s="34">
        <f>'Feb 16 - Mar 28'!$AM$23</f>
        <v>2</v>
      </c>
      <c r="BP37" s="31"/>
      <c r="BQ37" s="31"/>
      <c r="BR37" s="31"/>
      <c r="BS37" s="31"/>
      <c r="BT37" s="31"/>
      <c r="BU37" s="31"/>
      <c r="BV37" s="31"/>
      <c r="BW37" s="31"/>
      <c r="BX37" s="31"/>
      <c r="BY37" s="31"/>
    </row>
    <row r="38" spans="1:77" x14ac:dyDescent="0.35">
      <c r="A38" s="33">
        <f t="shared" si="0"/>
        <v>43913</v>
      </c>
      <c r="B38" s="32">
        <f>'Feb 16 - Mar 28'!$C$24</f>
        <v>233</v>
      </c>
      <c r="C38" s="32">
        <f>'Feb 16 - Mar 28'!$AN$25</f>
        <v>0</v>
      </c>
      <c r="D38" s="32">
        <f>'Feb 16 - Mar 28'!$C$4</f>
        <v>380</v>
      </c>
      <c r="E38" s="32">
        <f>'Feb 16 - Mar 28'!$AN$5</f>
        <v>0</v>
      </c>
      <c r="F38" s="32">
        <f>'Feb 16 - Mar 28'!$C$6</f>
        <v>647</v>
      </c>
      <c r="G38" s="32">
        <f>'Feb 16 - Mar 28'!$AN$7</f>
        <v>0</v>
      </c>
      <c r="H38" s="32">
        <f>'Feb 16 - Mar 28'!$C$8</f>
        <v>658</v>
      </c>
      <c r="I38" s="32" t="str">
        <f>'Feb 16 - Mar 28'!$AN$9</f>
        <v>SW</v>
      </c>
      <c r="J38" s="32">
        <f>'Feb 16 - Mar 28'!$C$10</f>
        <v>761</v>
      </c>
      <c r="K38" s="32" t="str">
        <f>'Feb 16 - Mar 28'!$AN$11</f>
        <v>AL</v>
      </c>
      <c r="L38" s="32">
        <f>'Feb 16 - Mar 28'!$C$12</f>
        <v>983</v>
      </c>
      <c r="M38" s="32">
        <f>'Feb 16 - Mar 28'!$AN$13</f>
        <v>0</v>
      </c>
      <c r="N38" s="32">
        <f>'Feb 16 - Mar 28'!$C$14</f>
        <v>988</v>
      </c>
      <c r="O38" s="32">
        <f>'Feb 16 - Mar 28'!$AN$15</f>
        <v>0</v>
      </c>
      <c r="P38" s="32">
        <f>'Feb 16 - Mar 28'!$C$16</f>
        <v>1189</v>
      </c>
      <c r="Q38" s="32">
        <f>'Feb 16 - Mar 28'!$AN$17</f>
        <v>0</v>
      </c>
      <c r="R38" s="32">
        <f>'Feb 16 - Mar 28'!$C$18</f>
        <v>1039</v>
      </c>
      <c r="S38" s="32">
        <f>'Feb 16 - Mar 28'!$AN$19</f>
        <v>0</v>
      </c>
      <c r="T38" s="32">
        <f>'Feb 16 - Mar 28'!$C$20</f>
        <v>1241</v>
      </c>
      <c r="U38" s="32">
        <f>'Feb 16 - Mar 28'!$AN$21</f>
        <v>0</v>
      </c>
      <c r="V38" s="32" t="str">
        <f>'Feb 16 - Mar 28'!$C$22</f>
        <v>D</v>
      </c>
      <c r="W38" s="34">
        <f>'Feb 16 - Mar 28'!$AN$23</f>
        <v>2</v>
      </c>
      <c r="BP38" s="31"/>
      <c r="BQ38" s="31"/>
      <c r="BR38" s="31"/>
      <c r="BS38" s="31"/>
      <c r="BT38" s="31"/>
      <c r="BU38" s="31"/>
      <c r="BV38" s="31"/>
      <c r="BW38" s="31"/>
      <c r="BX38" s="31"/>
      <c r="BY38" s="31"/>
    </row>
    <row r="39" spans="1:77" x14ac:dyDescent="0.35">
      <c r="A39" s="33">
        <f t="shared" si="0"/>
        <v>43914</v>
      </c>
      <c r="B39" s="32">
        <f>'Feb 16 - Mar 28'!$C$24</f>
        <v>233</v>
      </c>
      <c r="C39" s="32">
        <f>'Feb 16 - Mar 28'!$AO$25</f>
        <v>0</v>
      </c>
      <c r="D39" s="32">
        <f>'Feb 16 - Mar 28'!$C$4</f>
        <v>380</v>
      </c>
      <c r="E39" s="32">
        <f>'Feb 16 - Mar 28'!$AO$5</f>
        <v>0</v>
      </c>
      <c r="F39" s="32">
        <f>'Feb 16 - Mar 28'!$C$6</f>
        <v>647</v>
      </c>
      <c r="G39" s="32">
        <f>'Feb 16 - Mar 28'!$AO$7</f>
        <v>0</v>
      </c>
      <c r="H39" s="32">
        <f>'Feb 16 - Mar 28'!$C$8</f>
        <v>658</v>
      </c>
      <c r="I39" s="32" t="str">
        <f>'Feb 16 - Mar 28'!$AO$9</f>
        <v>SW</v>
      </c>
      <c r="J39" s="32">
        <f>'Feb 16 - Mar 28'!$C$10</f>
        <v>761</v>
      </c>
      <c r="K39" s="32" t="str">
        <f>'Feb 16 - Mar 28'!$AO$11</f>
        <v>AL</v>
      </c>
      <c r="L39" s="32">
        <f>'Feb 16 - Mar 28'!$C$12</f>
        <v>983</v>
      </c>
      <c r="M39" s="32">
        <f>'Feb 16 - Mar 28'!$AO$13</f>
        <v>0</v>
      </c>
      <c r="N39" s="32">
        <f>'Feb 16 - Mar 28'!$C$14</f>
        <v>988</v>
      </c>
      <c r="O39" s="32" t="str">
        <f>'Feb 16 - Mar 28'!$AO$15</f>
        <v>AL</v>
      </c>
      <c r="P39" s="32">
        <f>'Feb 16 - Mar 28'!$C$16</f>
        <v>1189</v>
      </c>
      <c r="Q39" s="32">
        <f>'Feb 16 - Mar 28'!$AO$17</f>
        <v>0</v>
      </c>
      <c r="R39" s="32">
        <f>'Feb 16 - Mar 28'!$C$18</f>
        <v>1039</v>
      </c>
      <c r="S39" s="32">
        <f>'Feb 16 - Mar 28'!$AO$19</f>
        <v>0</v>
      </c>
      <c r="T39" s="32">
        <f>'Feb 16 - Mar 28'!$C$20</f>
        <v>1241</v>
      </c>
      <c r="U39" s="32">
        <f>'Feb 16 - Mar 28'!$AO$21</f>
        <v>0</v>
      </c>
      <c r="V39" s="32" t="str">
        <f>'Feb 16 - Mar 28'!$C$22</f>
        <v>D</v>
      </c>
      <c r="W39" s="34">
        <f>'Feb 16 - Mar 28'!$AO$23</f>
        <v>2</v>
      </c>
      <c r="BP39" s="31"/>
      <c r="BQ39" s="31"/>
      <c r="BR39" s="31"/>
      <c r="BS39" s="31"/>
      <c r="BT39" s="31"/>
      <c r="BU39" s="31"/>
      <c r="BV39" s="31"/>
      <c r="BW39" s="31"/>
      <c r="BX39" s="31"/>
      <c r="BY39" s="31"/>
    </row>
    <row r="40" spans="1:77" x14ac:dyDescent="0.35">
      <c r="A40" s="33">
        <f t="shared" si="0"/>
        <v>43915</v>
      </c>
      <c r="B40" s="32">
        <f>'Feb 16 - Mar 28'!$C$24</f>
        <v>233</v>
      </c>
      <c r="C40" s="32">
        <f>'Feb 16 - Mar 28'!$AP$25</f>
        <v>0</v>
      </c>
      <c r="D40" s="32">
        <f>'Feb 16 - Mar 28'!$C$4</f>
        <v>380</v>
      </c>
      <c r="E40" s="32">
        <f>'Feb 16 - Mar 28'!$AP$5</f>
        <v>0</v>
      </c>
      <c r="F40" s="32">
        <f>'Feb 16 - Mar 28'!$C$6</f>
        <v>647</v>
      </c>
      <c r="G40" s="32">
        <f>'Feb 16 - Mar 28'!$AP$7</f>
        <v>0</v>
      </c>
      <c r="H40" s="32">
        <f>'Feb 16 - Mar 28'!$C$8</f>
        <v>658</v>
      </c>
      <c r="I40" s="32" t="str">
        <f>'Feb 16 - Mar 28'!$AP$9</f>
        <v>SW</v>
      </c>
      <c r="J40" s="32">
        <f>'Feb 16 - Mar 28'!$C$10</f>
        <v>761</v>
      </c>
      <c r="K40" s="32" t="str">
        <f>'Feb 16 - Mar 28'!$AP$11</f>
        <v>AL</v>
      </c>
      <c r="L40" s="32">
        <f>'Feb 16 - Mar 28'!$C$12</f>
        <v>983</v>
      </c>
      <c r="M40" s="32">
        <f>'Feb 16 - Mar 28'!$AP$13</f>
        <v>0</v>
      </c>
      <c r="N40" s="32">
        <f>'Feb 16 - Mar 28'!$C$14</f>
        <v>988</v>
      </c>
      <c r="O40" s="32" t="str">
        <f>'Feb 16 - Mar 28'!$AP$15</f>
        <v>AL</v>
      </c>
      <c r="P40" s="32">
        <f>'Feb 16 - Mar 28'!$C$16</f>
        <v>1189</v>
      </c>
      <c r="Q40" s="32">
        <f>'Feb 16 - Mar 28'!$AP$17</f>
        <v>0</v>
      </c>
      <c r="R40" s="32">
        <f>'Feb 16 - Mar 28'!$C$18</f>
        <v>1039</v>
      </c>
      <c r="S40" s="32">
        <f>'Feb 16 - Mar 28'!$AP$19</f>
        <v>0</v>
      </c>
      <c r="T40" s="32">
        <f>'Feb 16 - Mar 28'!$C$20</f>
        <v>1241</v>
      </c>
      <c r="U40" s="32">
        <f>'Feb 16 - Mar 28'!$AP$21</f>
        <v>0</v>
      </c>
      <c r="V40" s="32" t="str">
        <f>'Feb 16 - Mar 28'!$C$22</f>
        <v>D</v>
      </c>
      <c r="W40" s="34">
        <f>'Feb 16 - Mar 28'!$AP$23</f>
        <v>2</v>
      </c>
      <c r="BP40" s="31"/>
      <c r="BQ40" s="31"/>
      <c r="BR40" s="31"/>
      <c r="BS40" s="31"/>
      <c r="BT40" s="31"/>
      <c r="BU40" s="31"/>
      <c r="BV40" s="31"/>
      <c r="BW40" s="31"/>
      <c r="BX40" s="31"/>
      <c r="BY40" s="31"/>
    </row>
    <row r="41" spans="1:77" x14ac:dyDescent="0.35">
      <c r="A41" s="33">
        <f t="shared" si="0"/>
        <v>43916</v>
      </c>
      <c r="B41" s="32">
        <f>'Feb 16 - Mar 28'!$C$24</f>
        <v>233</v>
      </c>
      <c r="C41" s="32">
        <f>'Feb 16 - Mar 28'!$AQ$25</f>
        <v>0</v>
      </c>
      <c r="D41" s="32">
        <f>'Feb 16 - Mar 28'!$C$4</f>
        <v>380</v>
      </c>
      <c r="E41" s="32">
        <f>'Feb 16 - Mar 28'!$AQ$5</f>
        <v>0</v>
      </c>
      <c r="F41" s="32">
        <f>'Feb 16 - Mar 28'!$C$6</f>
        <v>647</v>
      </c>
      <c r="G41" s="32">
        <f>'Feb 16 - Mar 28'!$AQ$7</f>
        <v>0</v>
      </c>
      <c r="H41" s="32">
        <f>'Feb 16 - Mar 28'!$C$8</f>
        <v>658</v>
      </c>
      <c r="I41" s="32">
        <f>'Feb 16 - Mar 28'!$AQ$9</f>
        <v>0</v>
      </c>
      <c r="J41" s="32">
        <f>'Feb 16 - Mar 28'!$C$10</f>
        <v>761</v>
      </c>
      <c r="K41" s="32" t="str">
        <f>'Feb 16 - Mar 28'!$AQ$11</f>
        <v>AL</v>
      </c>
      <c r="L41" s="32">
        <f>'Feb 16 - Mar 28'!$C$12</f>
        <v>983</v>
      </c>
      <c r="M41" s="32">
        <f>'Feb 16 - Mar 28'!$AQ$13</f>
        <v>0</v>
      </c>
      <c r="N41" s="32">
        <f>'Feb 16 - Mar 28'!$C$14</f>
        <v>988</v>
      </c>
      <c r="O41" s="32" t="str">
        <f>'Feb 16 - Mar 28'!$AQ$15</f>
        <v>AL</v>
      </c>
      <c r="P41" s="32">
        <f>'Feb 16 - Mar 28'!$C$16</f>
        <v>1189</v>
      </c>
      <c r="Q41" s="32">
        <f>'Feb 16 - Mar 28'!$AQ$17</f>
        <v>0</v>
      </c>
      <c r="R41" s="32">
        <f>'Feb 16 - Mar 28'!$C$18</f>
        <v>1039</v>
      </c>
      <c r="S41" s="32">
        <f>'Feb 16 - Mar 28'!$AQ$19</f>
        <v>0</v>
      </c>
      <c r="T41" s="32">
        <f>'Feb 16 - Mar 28'!$C$20</f>
        <v>1241</v>
      </c>
      <c r="U41" s="32">
        <f>'Feb 16 - Mar 28'!$AQ$21</f>
        <v>0</v>
      </c>
      <c r="V41" s="32" t="str">
        <f>'Feb 16 - Mar 28'!$C$22</f>
        <v>D</v>
      </c>
      <c r="W41" s="34">
        <f>'Feb 16 - Mar 28'!$AQ$23</f>
        <v>2</v>
      </c>
      <c r="BP41" s="31"/>
      <c r="BQ41" s="31"/>
      <c r="BR41" s="31"/>
      <c r="BS41" s="31"/>
      <c r="BT41" s="31"/>
      <c r="BU41" s="31"/>
      <c r="BV41" s="31"/>
      <c r="BW41" s="31"/>
      <c r="BX41" s="31"/>
      <c r="BY41" s="31"/>
    </row>
    <row r="42" spans="1:77" x14ac:dyDescent="0.35">
      <c r="A42" s="33">
        <f t="shared" si="0"/>
        <v>43917</v>
      </c>
      <c r="B42" s="32">
        <f>'Feb 16 - Mar 28'!$C$24</f>
        <v>233</v>
      </c>
      <c r="C42" s="32">
        <f>'Feb 16 - Mar 28'!$AR$25</f>
        <v>0</v>
      </c>
      <c r="D42" s="32">
        <f>'Feb 16 - Mar 28'!$C$4</f>
        <v>380</v>
      </c>
      <c r="E42" s="32">
        <f>'Feb 16 - Mar 28'!$AR$5</f>
        <v>0</v>
      </c>
      <c r="F42" s="32">
        <f>'Feb 16 - Mar 28'!$C$6</f>
        <v>647</v>
      </c>
      <c r="G42" s="32">
        <f>'Feb 16 - Mar 28'!$AR$7</f>
        <v>0</v>
      </c>
      <c r="H42" s="32">
        <f>'Feb 16 - Mar 28'!$C$8</f>
        <v>658</v>
      </c>
      <c r="I42" s="32">
        <f>'Feb 16 - Mar 28'!$AR$9</f>
        <v>0</v>
      </c>
      <c r="J42" s="32">
        <f>'Feb 16 - Mar 28'!$C$10</f>
        <v>761</v>
      </c>
      <c r="K42" s="32" t="str">
        <f>'Feb 16 - Mar 28'!$AR$11</f>
        <v>AL</v>
      </c>
      <c r="L42" s="32">
        <f>'Feb 16 - Mar 28'!$C$12</f>
        <v>983</v>
      </c>
      <c r="M42" s="32">
        <f>'Feb 16 - Mar 28'!$AR$13</f>
        <v>0</v>
      </c>
      <c r="N42" s="32">
        <f>'Feb 16 - Mar 28'!$C$14</f>
        <v>988</v>
      </c>
      <c r="O42" s="32" t="str">
        <f>'Feb 16 - Mar 28'!$AR$15</f>
        <v>AL</v>
      </c>
      <c r="P42" s="32">
        <f>'Feb 16 - Mar 28'!$C$16</f>
        <v>1189</v>
      </c>
      <c r="Q42" s="32">
        <f>'Feb 16 - Mar 28'!$AR$17</f>
        <v>0</v>
      </c>
      <c r="R42" s="32">
        <f>'Feb 16 - Mar 28'!$C$18</f>
        <v>1039</v>
      </c>
      <c r="S42" s="32">
        <f>'Feb 16 - Mar 28'!$AR$19</f>
        <v>0</v>
      </c>
      <c r="T42" s="32">
        <f>'Feb 16 - Mar 28'!$C$20</f>
        <v>1241</v>
      </c>
      <c r="U42" s="32">
        <f>'Feb 16 - Mar 28'!$AR$21</f>
        <v>0</v>
      </c>
      <c r="V42" s="32" t="str">
        <f>'Feb 16 - Mar 28'!$C$22</f>
        <v>D</v>
      </c>
      <c r="W42" s="34">
        <f>'Feb 16 - Mar 28'!$AR$23</f>
        <v>4</v>
      </c>
      <c r="BP42" s="31"/>
      <c r="BQ42" s="31"/>
      <c r="BR42" s="31"/>
      <c r="BS42" s="31"/>
      <c r="BT42" s="31"/>
      <c r="BU42" s="31"/>
      <c r="BV42" s="31"/>
      <c r="BW42" s="31"/>
      <c r="BX42" s="31"/>
      <c r="BY42" s="31"/>
    </row>
    <row r="43" spans="1:77" x14ac:dyDescent="0.35">
      <c r="A43" s="33">
        <f t="shared" si="0"/>
        <v>43918</v>
      </c>
      <c r="B43" s="32">
        <f>'Feb 16 - Mar 28'!$C$24</f>
        <v>233</v>
      </c>
      <c r="C43" s="32">
        <f>'Feb 16 - Mar 28'!$AS$25</f>
        <v>0</v>
      </c>
      <c r="D43" s="32">
        <f>'Feb 16 - Mar 28'!$C$4</f>
        <v>380</v>
      </c>
      <c r="E43" s="32">
        <f>'Feb 16 - Mar 28'!$AS$5</f>
        <v>0</v>
      </c>
      <c r="F43" s="32">
        <f>'Feb 16 - Mar 28'!$C$6</f>
        <v>647</v>
      </c>
      <c r="G43" s="32">
        <f>'Feb 16 - Mar 28'!$AS$7</f>
        <v>0</v>
      </c>
      <c r="H43" s="32">
        <f>'Feb 16 - Mar 28'!$C$8</f>
        <v>658</v>
      </c>
      <c r="I43" s="32">
        <f>'Feb 16 - Mar 28'!$AS$9</f>
        <v>0</v>
      </c>
      <c r="J43" s="32">
        <f>'Feb 16 - Mar 28'!$C$10</f>
        <v>761</v>
      </c>
      <c r="K43" s="32" t="str">
        <f>'Feb 16 - Mar 28'!$AS$11</f>
        <v>AL</v>
      </c>
      <c r="L43" s="32">
        <f>'Feb 16 - Mar 28'!$C$12</f>
        <v>983</v>
      </c>
      <c r="M43" s="32">
        <f>'Feb 16 - Mar 28'!$AS$13</f>
        <v>0</v>
      </c>
      <c r="N43" s="32">
        <f>'Feb 16 - Mar 28'!$C$14</f>
        <v>988</v>
      </c>
      <c r="O43" s="32" t="str">
        <f>'Feb 16 - Mar 28'!$AS$15</f>
        <v>AL</v>
      </c>
      <c r="P43" s="32">
        <f>'Feb 16 - Mar 28'!$C$16</f>
        <v>1189</v>
      </c>
      <c r="Q43" s="32">
        <f>'Feb 16 - Mar 28'!$AS$17</f>
        <v>0</v>
      </c>
      <c r="R43" s="32">
        <f>'Feb 16 - Mar 28'!$C$18</f>
        <v>1039</v>
      </c>
      <c r="S43" s="32">
        <f>'Feb 16 - Mar 28'!$AS$19</f>
        <v>0</v>
      </c>
      <c r="T43" s="32">
        <f>'Feb 16 - Mar 28'!$C$20</f>
        <v>1241</v>
      </c>
      <c r="U43" s="32">
        <f>'Feb 16 - Mar 28'!$AS$21</f>
        <v>0</v>
      </c>
      <c r="V43" s="32" t="str">
        <f>'Feb 16 - Mar 28'!$C$22</f>
        <v>D</v>
      </c>
      <c r="W43" s="34">
        <f>'Feb 16 - Mar 28'!$AS$23</f>
        <v>2</v>
      </c>
      <c r="BP43" s="31"/>
      <c r="BQ43" s="31"/>
      <c r="BR43" s="31"/>
      <c r="BS43" s="31"/>
      <c r="BT43" s="31"/>
      <c r="BU43" s="31"/>
      <c r="BV43" s="31"/>
      <c r="BW43" s="31"/>
      <c r="BX43" s="31"/>
      <c r="BY43" s="31"/>
    </row>
    <row r="44" spans="1:77" s="38" customFormat="1" x14ac:dyDescent="0.35">
      <c r="A44" s="35">
        <f>A43+1</f>
        <v>43919</v>
      </c>
      <c r="B44" s="36">
        <f>'Mar 29 - May 9'!$C$24</f>
        <v>233</v>
      </c>
      <c r="C44" s="36">
        <f>'Mar 29 - May 9'!$D$25</f>
        <v>0</v>
      </c>
      <c r="D44" s="36">
        <f>'Mar 29 - May 9'!$C$4</f>
        <v>647</v>
      </c>
      <c r="E44" s="36">
        <f>'Mar 29 - May 9'!$D$5</f>
        <v>0</v>
      </c>
      <c r="F44" s="36">
        <f>'Mar 29 - May 9'!$C$6</f>
        <v>380</v>
      </c>
      <c r="G44" s="36">
        <f>'Mar 29 - May 9'!$D$7</f>
        <v>0</v>
      </c>
      <c r="H44" s="36">
        <f>'Mar 29 - May 9'!$C$8</f>
        <v>1241</v>
      </c>
      <c r="I44" s="36">
        <f>'Mar 29 - May 9'!$D$9</f>
        <v>0</v>
      </c>
      <c r="J44" s="36">
        <f>'Mar 29 - May 9'!$C$10</f>
        <v>658</v>
      </c>
      <c r="K44" s="36">
        <f>'Mar 29 - May 9'!$D$11</f>
        <v>0</v>
      </c>
      <c r="L44" s="36">
        <f>'Mar 29 - May 9'!$C$12</f>
        <v>761</v>
      </c>
      <c r="M44" s="36" t="str">
        <f>'Mar 29 - May 9'!$D$13</f>
        <v>AL</v>
      </c>
      <c r="N44" s="36">
        <f>'Mar 29 - May 9'!$C$14</f>
        <v>983</v>
      </c>
      <c r="O44" s="36">
        <f>'Mar 29 - May 9'!$D$15</f>
        <v>0</v>
      </c>
      <c r="P44" s="36">
        <f>'Mar 29 - May 9'!$C$16</f>
        <v>988</v>
      </c>
      <c r="Q44" s="36" t="str">
        <f>'Mar 29 - May 9'!$D$17</f>
        <v>AL</v>
      </c>
      <c r="R44" s="36">
        <f>'Mar 29 - May 9'!$C$18</f>
        <v>1189</v>
      </c>
      <c r="S44" s="36">
        <f>'Mar 29 - May 9'!$D$19</f>
        <v>0</v>
      </c>
      <c r="T44" s="36">
        <f>'Mar 29 - May 9'!$C$20</f>
        <v>1039</v>
      </c>
      <c r="U44" s="36">
        <f>'Mar 29 - May 9'!$D$21</f>
        <v>0</v>
      </c>
      <c r="V44" s="36" t="str">
        <f>'Mar 29 - May 9'!$C$22</f>
        <v>D</v>
      </c>
      <c r="W44" s="37">
        <f>'Mar 29 - May 9'!$D$23</f>
        <v>2</v>
      </c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7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7"/>
    </row>
    <row r="45" spans="1:77" x14ac:dyDescent="0.35">
      <c r="A45" s="33">
        <f>A44+1</f>
        <v>43920</v>
      </c>
      <c r="B45" s="32">
        <f>'Mar 29 - May 9'!$C$24</f>
        <v>233</v>
      </c>
      <c r="C45" s="32">
        <f>'Mar 29 - May 9'!$E$25</f>
        <v>0</v>
      </c>
      <c r="D45" s="32">
        <f>'Mar 29 - May 9'!$C$4</f>
        <v>647</v>
      </c>
      <c r="E45" s="32">
        <f>'Mar 29 - May 9'!$E$5</f>
        <v>0</v>
      </c>
      <c r="F45" s="32">
        <f>'Mar 29 - May 9'!$C$6</f>
        <v>380</v>
      </c>
      <c r="G45" s="32">
        <f>'Mar 29 - May 9'!$E$7</f>
        <v>0</v>
      </c>
      <c r="H45" s="32">
        <f>'Mar 29 - May 9'!$C$8</f>
        <v>1241</v>
      </c>
      <c r="I45" s="32">
        <f>'Mar 29 - May 9'!$E$9</f>
        <v>0</v>
      </c>
      <c r="J45" s="32">
        <f>'Mar 29 - May 9'!$C$10</f>
        <v>658</v>
      </c>
      <c r="K45" s="32">
        <f>'Mar 29 - May 9'!$E$11</f>
        <v>0</v>
      </c>
      <c r="L45" s="32">
        <f>'Mar 29 - May 9'!$C$12</f>
        <v>761</v>
      </c>
      <c r="M45" s="32" t="str">
        <f>'Mar 29 - May 9'!$E$13</f>
        <v>AL</v>
      </c>
      <c r="N45" s="32">
        <f>'Mar 29 - May 9'!$C$14</f>
        <v>983</v>
      </c>
      <c r="O45" s="32">
        <f>'Mar 29 - May 9'!$E$15</f>
        <v>0</v>
      </c>
      <c r="P45" s="32">
        <f>'Mar 29 - May 9'!$C$16</f>
        <v>988</v>
      </c>
      <c r="Q45" s="32" t="str">
        <f>'Mar 29 - May 9'!$E$17</f>
        <v>AL</v>
      </c>
      <c r="R45" s="32">
        <f>'Mar 29 - May 9'!$C$18</f>
        <v>1189</v>
      </c>
      <c r="S45" s="32">
        <f>'Mar 29 - May 9'!$E$19</f>
        <v>0</v>
      </c>
      <c r="T45" s="32">
        <f>'Mar 29 - May 9'!$C$20</f>
        <v>1039</v>
      </c>
      <c r="U45" s="32">
        <f>'Mar 29 - May 9'!$E$21</f>
        <v>0</v>
      </c>
      <c r="V45" s="32" t="str">
        <f>'Mar 29 - May 9'!$C$22</f>
        <v>D</v>
      </c>
      <c r="W45" s="34">
        <f>'Mar 29 - May 9'!$E$23</f>
        <v>2</v>
      </c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7" x14ac:dyDescent="0.35">
      <c r="A46" s="33">
        <f t="shared" si="0"/>
        <v>43921</v>
      </c>
      <c r="B46" s="32">
        <f>'Mar 29 - May 9'!$C$24</f>
        <v>233</v>
      </c>
      <c r="C46" s="32">
        <f>'Mar 29 - May 9'!$F$25</f>
        <v>0</v>
      </c>
      <c r="D46" s="32">
        <f>'Mar 29 - May 9'!$C$4</f>
        <v>647</v>
      </c>
      <c r="E46" s="32">
        <f>'Mar 29 - May 9'!$F$5</f>
        <v>0</v>
      </c>
      <c r="F46" s="32">
        <f>'Mar 29 - May 9'!$C$6</f>
        <v>380</v>
      </c>
      <c r="G46" s="32">
        <f>'Mar 29 - May 9'!$F$7</f>
        <v>0</v>
      </c>
      <c r="H46" s="32">
        <f>'Mar 29 - May 9'!$C$8</f>
        <v>1241</v>
      </c>
      <c r="I46" s="32">
        <f>'Mar 29 - May 9'!$F$9</f>
        <v>0</v>
      </c>
      <c r="J46" s="32">
        <f>'Mar 29 - May 9'!$C$10</f>
        <v>658</v>
      </c>
      <c r="K46" s="32">
        <f>'Mar 29 - May 9'!$F$11</f>
        <v>0</v>
      </c>
      <c r="L46" s="32">
        <f>'Mar 29 - May 9'!$C$12</f>
        <v>761</v>
      </c>
      <c r="M46" s="32" t="str">
        <f>'Mar 29 - May 9'!$F$13</f>
        <v>AL</v>
      </c>
      <c r="N46" s="32">
        <f>'Mar 29 - May 9'!$C$14</f>
        <v>983</v>
      </c>
      <c r="O46" s="32">
        <f>'Mar 29 - May 9'!$F$15</f>
        <v>0</v>
      </c>
      <c r="P46" s="32">
        <f>'Mar 29 - May 9'!$C$16</f>
        <v>988</v>
      </c>
      <c r="Q46" s="32" t="str">
        <f>'Mar 29 - May 9'!$F$17</f>
        <v>AL</v>
      </c>
      <c r="R46" s="32">
        <f>'Mar 29 - May 9'!$C$18</f>
        <v>1189</v>
      </c>
      <c r="S46" s="32">
        <f>'Mar 29 - May 9'!$F$19</f>
        <v>0</v>
      </c>
      <c r="T46" s="32">
        <f>'Mar 29 - May 9'!$C$20</f>
        <v>1039</v>
      </c>
      <c r="U46" s="32">
        <f>'Mar 29 - May 9'!$F$21</f>
        <v>0</v>
      </c>
      <c r="V46" s="32" t="str">
        <f>'Mar 29 - May 9'!$C$22</f>
        <v>D</v>
      </c>
      <c r="W46" s="34">
        <f>'Mar 29 - May 9'!$F$23</f>
        <v>1</v>
      </c>
      <c r="BP46" s="31"/>
      <c r="BQ46" s="31"/>
      <c r="BR46" s="31"/>
      <c r="BS46" s="31"/>
      <c r="BT46" s="31"/>
      <c r="BU46" s="31"/>
      <c r="BV46" s="31"/>
      <c r="BW46" s="31"/>
      <c r="BX46" s="31"/>
      <c r="BY46" s="31"/>
    </row>
    <row r="47" spans="1:77" x14ac:dyDescent="0.35">
      <c r="A47" s="33">
        <f t="shared" si="0"/>
        <v>43922</v>
      </c>
      <c r="B47" s="32">
        <f>'Mar 29 - May 9'!$C$24</f>
        <v>233</v>
      </c>
      <c r="C47" s="32">
        <f>'Mar 29 - May 9'!$G$25</f>
        <v>0</v>
      </c>
      <c r="D47" s="32">
        <f>'Mar 29 - May 9'!$C$4</f>
        <v>647</v>
      </c>
      <c r="E47" s="32">
        <f>'Mar 29 - May 9'!$G$5</f>
        <v>0</v>
      </c>
      <c r="F47" s="32">
        <f>'Mar 29 - May 9'!$C$6</f>
        <v>380</v>
      </c>
      <c r="G47" s="32">
        <f>'Mar 29 - May 9'!$G$7</f>
        <v>0</v>
      </c>
      <c r="H47" s="32">
        <f>'Mar 29 - May 9'!$C$8</f>
        <v>1241</v>
      </c>
      <c r="I47" s="32">
        <f>'Mar 29 - May 9'!$G$9</f>
        <v>0</v>
      </c>
      <c r="J47" s="32">
        <f>'Mar 29 - May 9'!$C$10</f>
        <v>658</v>
      </c>
      <c r="K47" s="32">
        <f>'Mar 29 - May 9'!$G$11</f>
        <v>0</v>
      </c>
      <c r="L47" s="32">
        <f>'Mar 29 - May 9'!$C$12</f>
        <v>761</v>
      </c>
      <c r="M47" s="32" t="str">
        <f>'Mar 29 - May 9'!$G$13</f>
        <v>AL</v>
      </c>
      <c r="N47" s="32">
        <f>'Mar 29 - May 9'!$C$14</f>
        <v>983</v>
      </c>
      <c r="O47" s="32">
        <f>'Mar 29 - May 9'!$G$15</f>
        <v>0</v>
      </c>
      <c r="P47" s="32">
        <f>'Mar 29 - May 9'!$C$16</f>
        <v>988</v>
      </c>
      <c r="Q47" s="32" t="str">
        <f>'Mar 29 - May 9'!$G$17</f>
        <v>AL</v>
      </c>
      <c r="R47" s="32">
        <f>'Mar 29 - May 9'!$C$18</f>
        <v>1189</v>
      </c>
      <c r="S47" s="32">
        <f>'Mar 29 - May 9'!$G$19</f>
        <v>0</v>
      </c>
      <c r="T47" s="32">
        <f>'Mar 29 - May 9'!$C$20</f>
        <v>1039</v>
      </c>
      <c r="U47" s="32">
        <f>'Mar 29 - May 9'!$G$21</f>
        <v>0</v>
      </c>
      <c r="V47" s="32" t="str">
        <f>'Mar 29 - May 9'!$C$22</f>
        <v>D</v>
      </c>
      <c r="W47" s="34">
        <f>'Mar 29 - May 9'!$G$23</f>
        <v>1</v>
      </c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7" x14ac:dyDescent="0.35">
      <c r="A48" s="33">
        <f t="shared" si="0"/>
        <v>43923</v>
      </c>
      <c r="B48" s="32">
        <f>'Mar 29 - May 9'!$C$24</f>
        <v>233</v>
      </c>
      <c r="C48" s="32">
        <f>'Mar 29 - May 9'!$H$25</f>
        <v>0</v>
      </c>
      <c r="D48" s="32">
        <f>'Mar 29 - May 9'!$C$4</f>
        <v>647</v>
      </c>
      <c r="E48" s="32">
        <f>'Mar 29 - May 9'!$H$5</f>
        <v>0</v>
      </c>
      <c r="F48" s="32">
        <f>'Mar 29 - May 9'!$C$6</f>
        <v>380</v>
      </c>
      <c r="G48" s="32">
        <f>'Mar 29 - May 9'!$H$7</f>
        <v>0</v>
      </c>
      <c r="H48" s="32">
        <f>'Mar 29 - May 9'!$C$8</f>
        <v>1241</v>
      </c>
      <c r="I48" s="32">
        <f>'Mar 29 - May 9'!$H$9</f>
        <v>0</v>
      </c>
      <c r="J48" s="32">
        <f>'Mar 29 - May 9'!$C$10</f>
        <v>658</v>
      </c>
      <c r="K48" s="32">
        <f>'Mar 29 - May 9'!$H$11</f>
        <v>0</v>
      </c>
      <c r="L48" s="32">
        <f>'Mar 29 - May 9'!$C$12</f>
        <v>761</v>
      </c>
      <c r="M48" s="32" t="str">
        <f>'Mar 29 - May 9'!$H$13</f>
        <v>AL</v>
      </c>
      <c r="N48" s="32">
        <f>'Mar 29 - May 9'!$C$14</f>
        <v>983</v>
      </c>
      <c r="O48" s="32">
        <f>'Mar 29 - May 9'!$H$15</f>
        <v>0</v>
      </c>
      <c r="P48" s="32">
        <f>'Mar 29 - May 9'!$C$16</f>
        <v>988</v>
      </c>
      <c r="Q48" s="32" t="str">
        <f>'Mar 29 - May 9'!$H$17</f>
        <v>AL</v>
      </c>
      <c r="R48" s="32">
        <f>'Mar 29 - May 9'!$C$18</f>
        <v>1189</v>
      </c>
      <c r="S48" s="32">
        <f>'Mar 29 - May 9'!$H$19</f>
        <v>0</v>
      </c>
      <c r="T48" s="32">
        <f>'Mar 29 - May 9'!$C$20</f>
        <v>1039</v>
      </c>
      <c r="U48" s="32">
        <f>'Mar 29 - May 9'!$H$21</f>
        <v>0</v>
      </c>
      <c r="V48" s="32" t="str">
        <f>'Mar 29 - May 9'!$C$22</f>
        <v>D</v>
      </c>
      <c r="W48" s="34">
        <f>'Mar 29 - May 9'!$H$23</f>
        <v>2</v>
      </c>
      <c r="BP48" s="31"/>
      <c r="BQ48" s="31"/>
      <c r="BR48" s="31"/>
      <c r="BS48" s="31"/>
      <c r="BT48" s="31"/>
      <c r="BU48" s="31"/>
      <c r="BV48" s="31"/>
      <c r="BW48" s="31"/>
      <c r="BX48" s="31"/>
      <c r="BY48" s="31"/>
    </row>
    <row r="49" spans="1:77" x14ac:dyDescent="0.35">
      <c r="A49" s="33">
        <f t="shared" si="0"/>
        <v>43924</v>
      </c>
      <c r="B49" s="32">
        <f>'Mar 29 - May 9'!$C$24</f>
        <v>233</v>
      </c>
      <c r="C49" s="32" t="str">
        <f>'Mar 29 - May 9'!$I$25</f>
        <v>LV</v>
      </c>
      <c r="D49" s="32">
        <f>'Mar 29 - May 9'!$C$4</f>
        <v>647</v>
      </c>
      <c r="E49" s="32">
        <f>'Mar 29 - May 9'!$I$5</f>
        <v>0</v>
      </c>
      <c r="F49" s="32">
        <f>'Mar 29 - May 9'!$C$6</f>
        <v>380</v>
      </c>
      <c r="G49" s="32">
        <f>'Mar 29 - May 9'!$I$7</f>
        <v>0</v>
      </c>
      <c r="H49" s="32">
        <f>'Mar 29 - May 9'!$C$8</f>
        <v>1241</v>
      </c>
      <c r="I49" s="32">
        <f>'Mar 29 - May 9'!$I$9</f>
        <v>0</v>
      </c>
      <c r="J49" s="32">
        <f>'Mar 29 - May 9'!$C$10</f>
        <v>658</v>
      </c>
      <c r="K49" s="32" t="str">
        <f>'Mar 29 - May 9'!$I$11</f>
        <v>AL</v>
      </c>
      <c r="L49" s="32">
        <f>'Mar 29 - May 9'!$C$12</f>
        <v>761</v>
      </c>
      <c r="M49" s="32" t="str">
        <f>'Mar 29 - May 9'!$I$13</f>
        <v>AL</v>
      </c>
      <c r="N49" s="32">
        <f>'Mar 29 - May 9'!$C$14</f>
        <v>983</v>
      </c>
      <c r="O49" s="32">
        <f>'Mar 29 - May 9'!$I$15</f>
        <v>0</v>
      </c>
      <c r="P49" s="32">
        <f>'Mar 29 - May 9'!$C$16</f>
        <v>988</v>
      </c>
      <c r="Q49" s="32" t="str">
        <f>'Mar 29 - May 9'!$I$17</f>
        <v>AL</v>
      </c>
      <c r="R49" s="32">
        <f>'Mar 29 - May 9'!$C$18</f>
        <v>1189</v>
      </c>
      <c r="S49" s="32">
        <f>'Mar 29 - May 9'!$I$19</f>
        <v>0</v>
      </c>
      <c r="T49" s="32">
        <f>'Mar 29 - May 9'!$C$20</f>
        <v>1039</v>
      </c>
      <c r="U49" s="32" t="str">
        <f>'Mar 29 - May 9'!$I$21</f>
        <v>TIC</v>
      </c>
      <c r="V49" s="32" t="str">
        <f>'Mar 29 - May 9'!$C$22</f>
        <v>D</v>
      </c>
      <c r="W49" s="34">
        <f>'Mar 29 - May 9'!$I$23</f>
        <v>2</v>
      </c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7" x14ac:dyDescent="0.35">
      <c r="A50" s="33">
        <f t="shared" si="0"/>
        <v>43925</v>
      </c>
      <c r="B50" s="32">
        <f>'Mar 29 - May 9'!$C$24</f>
        <v>233</v>
      </c>
      <c r="C50" s="32" t="str">
        <f>'Mar 29 - May 9'!$J$25</f>
        <v>LV</v>
      </c>
      <c r="D50" s="32">
        <f>'Mar 29 - May 9'!$C$4</f>
        <v>647</v>
      </c>
      <c r="E50" s="32">
        <f>'Mar 29 - May 9'!$J$5</f>
        <v>0</v>
      </c>
      <c r="F50" s="32">
        <f>'Mar 29 - May 9'!$C$6</f>
        <v>380</v>
      </c>
      <c r="G50" s="32">
        <f>'Mar 29 - May 9'!$J$7</f>
        <v>0</v>
      </c>
      <c r="H50" s="32">
        <f>'Mar 29 - May 9'!$C$8</f>
        <v>1241</v>
      </c>
      <c r="I50" s="32">
        <f>'Mar 29 - May 9'!$J$9</f>
        <v>0</v>
      </c>
      <c r="J50" s="32">
        <f>'Mar 29 - May 9'!$C$10</f>
        <v>658</v>
      </c>
      <c r="K50" s="32" t="str">
        <f>'Mar 29 - May 9'!$J$11</f>
        <v>AL</v>
      </c>
      <c r="L50" s="32">
        <f>'Mar 29 - May 9'!$C$12</f>
        <v>761</v>
      </c>
      <c r="M50" s="32">
        <f>'Mar 29 - May 9'!$J$13</f>
        <v>0</v>
      </c>
      <c r="N50" s="32">
        <f>'Mar 29 - May 9'!$C$14</f>
        <v>983</v>
      </c>
      <c r="O50" s="32">
        <f>'Mar 29 - May 9'!$J$15</f>
        <v>0</v>
      </c>
      <c r="P50" s="32">
        <f>'Mar 29 - May 9'!$C$16</f>
        <v>988</v>
      </c>
      <c r="Q50" s="32" t="str">
        <f>'Mar 29 - May 9'!$J$17</f>
        <v>AL</v>
      </c>
      <c r="R50" s="32">
        <f>'Mar 29 - May 9'!$C$18</f>
        <v>1189</v>
      </c>
      <c r="S50" s="32">
        <f>'Mar 29 - May 9'!$J$19</f>
        <v>0</v>
      </c>
      <c r="T50" s="32">
        <f>'Mar 29 - May 9'!$C$20</f>
        <v>1039</v>
      </c>
      <c r="U50" s="32" t="str">
        <f>'Mar 29 - May 9'!$J$21</f>
        <v>TIC</v>
      </c>
      <c r="V50" s="32" t="str">
        <f>'Mar 29 - May 9'!$C$22</f>
        <v>D</v>
      </c>
      <c r="W50" s="34">
        <f>'Mar 29 - May 9'!$J$23</f>
        <v>2</v>
      </c>
      <c r="BP50" s="31"/>
      <c r="BQ50" s="31"/>
      <c r="BR50" s="31"/>
      <c r="BS50" s="31"/>
      <c r="BT50" s="31"/>
      <c r="BU50" s="31"/>
      <c r="BV50" s="31"/>
      <c r="BW50" s="31"/>
      <c r="BX50" s="31"/>
      <c r="BY50" s="31"/>
    </row>
    <row r="51" spans="1:77" x14ac:dyDescent="0.35">
      <c r="A51" s="33">
        <f t="shared" si="0"/>
        <v>43926</v>
      </c>
      <c r="B51" s="32">
        <f>'Mar 29 - May 9'!$C$24</f>
        <v>233</v>
      </c>
      <c r="C51" s="32" t="str">
        <f>'Mar 29 - May 9'!$K$25</f>
        <v>LV</v>
      </c>
      <c r="D51" s="32">
        <f>'Mar 29 - May 9'!$C$4</f>
        <v>647</v>
      </c>
      <c r="E51" s="32">
        <f>'Mar 29 - May 9'!$K$5</f>
        <v>0</v>
      </c>
      <c r="F51" s="32">
        <f>'Mar 29 - May 9'!$C$6</f>
        <v>380</v>
      </c>
      <c r="G51" s="32">
        <f>'Mar 29 - May 9'!$K$7</f>
        <v>0</v>
      </c>
      <c r="H51" s="32">
        <f>'Mar 29 - May 9'!$C$8</f>
        <v>1241</v>
      </c>
      <c r="I51" s="32">
        <f>'Mar 29 - May 9'!$K$9</f>
        <v>0</v>
      </c>
      <c r="J51" s="32">
        <f>'Mar 29 - May 9'!$C$10</f>
        <v>658</v>
      </c>
      <c r="K51" s="32" t="str">
        <f>'Mar 29 - May 9'!$K$11</f>
        <v>AL</v>
      </c>
      <c r="L51" s="32">
        <f>'Mar 29 - May 9'!$C$12</f>
        <v>761</v>
      </c>
      <c r="M51" s="32">
        <f>'Mar 29 - May 9'!$K$13</f>
        <v>0</v>
      </c>
      <c r="N51" s="32">
        <f>'Mar 29 - May 9'!$C$14</f>
        <v>983</v>
      </c>
      <c r="O51" s="32">
        <f>'Mar 29 - May 9'!$K$15</f>
        <v>0</v>
      </c>
      <c r="P51" s="32">
        <f>'Mar 29 - May 9'!$C$16</f>
        <v>988</v>
      </c>
      <c r="Q51" s="32" t="str">
        <f>'Mar 29 - May 9'!$K$17</f>
        <v>AL</v>
      </c>
      <c r="R51" s="32">
        <f>'Mar 29 - May 9'!$C$18</f>
        <v>1189</v>
      </c>
      <c r="S51" s="32">
        <f>'Mar 29 - May 9'!$K$19</f>
        <v>0</v>
      </c>
      <c r="T51" s="32">
        <f>'Mar 29 - May 9'!$C$20</f>
        <v>1039</v>
      </c>
      <c r="U51" s="32" t="str">
        <f>'Mar 29 - May 9'!$K$21</f>
        <v>TIC</v>
      </c>
      <c r="V51" s="32" t="str">
        <f>'Mar 29 - May 9'!$C$22</f>
        <v>D</v>
      </c>
      <c r="W51" s="34">
        <f>'Mar 29 - May 9'!$K$23</f>
        <v>2</v>
      </c>
      <c r="BP51" s="31"/>
      <c r="BQ51" s="31"/>
      <c r="BR51" s="31"/>
      <c r="BS51" s="31"/>
      <c r="BT51" s="31"/>
      <c r="BU51" s="31"/>
      <c r="BV51" s="31"/>
      <c r="BW51" s="31"/>
      <c r="BX51" s="31"/>
      <c r="BY51" s="31"/>
    </row>
    <row r="52" spans="1:77" x14ac:dyDescent="0.35">
      <c r="A52" s="33">
        <f t="shared" si="0"/>
        <v>43927</v>
      </c>
      <c r="B52" s="32">
        <f>'Mar 29 - May 9'!$C$24</f>
        <v>233</v>
      </c>
      <c r="C52" s="32" t="str">
        <f>'Mar 29 - May 9'!$L$25</f>
        <v>LV</v>
      </c>
      <c r="D52" s="32">
        <f>'Mar 29 - May 9'!$C$4</f>
        <v>647</v>
      </c>
      <c r="E52" s="32">
        <f>'Mar 29 - May 9'!$L$5</f>
        <v>0</v>
      </c>
      <c r="F52" s="32">
        <f>'Mar 29 - May 9'!$C$6</f>
        <v>380</v>
      </c>
      <c r="G52" s="32">
        <f>'Mar 29 - May 9'!$L$7</f>
        <v>0</v>
      </c>
      <c r="H52" s="32">
        <f>'Mar 29 - May 9'!$C$8</f>
        <v>1241</v>
      </c>
      <c r="I52" s="32">
        <f>'Mar 29 - May 9'!$L$9</f>
        <v>0</v>
      </c>
      <c r="J52" s="32">
        <f>'Mar 29 - May 9'!$C$10</f>
        <v>658</v>
      </c>
      <c r="K52" s="32" t="str">
        <f>'Mar 29 - May 9'!$L$11</f>
        <v>AL</v>
      </c>
      <c r="L52" s="32">
        <f>'Mar 29 - May 9'!$C$12</f>
        <v>761</v>
      </c>
      <c r="M52" s="32">
        <f>'Mar 29 - May 9'!$L$13</f>
        <v>0</v>
      </c>
      <c r="N52" s="32">
        <f>'Mar 29 - May 9'!$C$14</f>
        <v>983</v>
      </c>
      <c r="O52" s="32">
        <f>'Mar 29 - May 9'!$L$15</f>
        <v>0</v>
      </c>
      <c r="P52" s="32">
        <f>'Mar 29 - May 9'!$C$16</f>
        <v>988</v>
      </c>
      <c r="Q52" s="32" t="str">
        <f>'Mar 29 - May 9'!$L$17</f>
        <v>AL</v>
      </c>
      <c r="R52" s="32">
        <f>'Mar 29 - May 9'!$C$18</f>
        <v>1189</v>
      </c>
      <c r="S52" s="32">
        <f>'Mar 29 - May 9'!$L$19</f>
        <v>0</v>
      </c>
      <c r="T52" s="32">
        <f>'Mar 29 - May 9'!$C$20</f>
        <v>1039</v>
      </c>
      <c r="U52" s="32" t="str">
        <f>'Mar 29 - May 9'!$L$21</f>
        <v>TIC</v>
      </c>
      <c r="V52" s="32" t="str">
        <f>'Mar 29 - May 9'!$C$22</f>
        <v>D</v>
      </c>
      <c r="W52" s="34">
        <f>'Mar 29 - May 9'!$L$23</f>
        <v>2</v>
      </c>
      <c r="BP52" s="31"/>
      <c r="BQ52" s="31"/>
      <c r="BR52" s="31"/>
      <c r="BS52" s="31"/>
      <c r="BT52" s="31"/>
      <c r="BU52" s="31"/>
      <c r="BV52" s="31"/>
      <c r="BW52" s="31"/>
      <c r="BX52" s="31"/>
      <c r="BY52" s="31"/>
    </row>
    <row r="53" spans="1:77" x14ac:dyDescent="0.35">
      <c r="A53" s="33">
        <f t="shared" si="0"/>
        <v>43928</v>
      </c>
      <c r="B53" s="32">
        <f>'Mar 29 - May 9'!$C$24</f>
        <v>233</v>
      </c>
      <c r="C53" s="32">
        <f>'Mar 29 - May 9'!$M$25</f>
        <v>0</v>
      </c>
      <c r="D53" s="32">
        <f>'Mar 29 - May 9'!$C$4</f>
        <v>647</v>
      </c>
      <c r="E53" s="32">
        <f>'Mar 29 - May 9'!$M$5</f>
        <v>0</v>
      </c>
      <c r="F53" s="32">
        <f>'Mar 29 - May 9'!$C$6</f>
        <v>380</v>
      </c>
      <c r="G53" s="32">
        <f>'Mar 29 - May 9'!$M$7</f>
        <v>0</v>
      </c>
      <c r="H53" s="32">
        <f>'Mar 29 - May 9'!$C$8</f>
        <v>1241</v>
      </c>
      <c r="I53" s="32">
        <f>'Mar 29 - May 9'!$M$9</f>
        <v>0</v>
      </c>
      <c r="J53" s="32">
        <f>'Mar 29 - May 9'!$C$10</f>
        <v>658</v>
      </c>
      <c r="K53" s="32" t="str">
        <f>'Mar 29 - May 9'!$M$11</f>
        <v>SW</v>
      </c>
      <c r="L53" s="32">
        <f>'Mar 29 - May 9'!$C$12</f>
        <v>761</v>
      </c>
      <c r="M53" s="32">
        <f>'Mar 29 - May 9'!$M$13</f>
        <v>0</v>
      </c>
      <c r="N53" s="32">
        <f>'Mar 29 - May 9'!$C$14</f>
        <v>983</v>
      </c>
      <c r="O53" s="32">
        <f>'Mar 29 - May 9'!$M$15</f>
        <v>0</v>
      </c>
      <c r="P53" s="32">
        <f>'Mar 29 - May 9'!$C$16</f>
        <v>988</v>
      </c>
      <c r="Q53" s="32" t="str">
        <f>'Mar 29 - May 9'!$M$17</f>
        <v>AL</v>
      </c>
      <c r="R53" s="32">
        <f>'Mar 29 - May 9'!$C$18</f>
        <v>1189</v>
      </c>
      <c r="S53" s="32">
        <f>'Mar 29 - May 9'!$M$19</f>
        <v>0</v>
      </c>
      <c r="T53" s="32">
        <f>'Mar 29 - May 9'!$C$20</f>
        <v>1039</v>
      </c>
      <c r="U53" s="32">
        <f>'Mar 29 - May 9'!$M$21</f>
        <v>0</v>
      </c>
      <c r="V53" s="32" t="str">
        <f>'Mar 29 - May 9'!$C$22</f>
        <v>D</v>
      </c>
      <c r="W53" s="34">
        <f>'Mar 29 - May 9'!$M$23</f>
        <v>2</v>
      </c>
      <c r="BP53" s="31"/>
      <c r="BQ53" s="31"/>
      <c r="BR53" s="31"/>
      <c r="BS53" s="31"/>
      <c r="BT53" s="31"/>
      <c r="BU53" s="31"/>
      <c r="BV53" s="31"/>
      <c r="BW53" s="31"/>
      <c r="BX53" s="31"/>
      <c r="BY53" s="31"/>
    </row>
    <row r="54" spans="1:77" x14ac:dyDescent="0.35">
      <c r="A54" s="33">
        <f t="shared" si="0"/>
        <v>43929</v>
      </c>
      <c r="B54" s="32">
        <f>'Mar 29 - May 9'!$C$24</f>
        <v>233</v>
      </c>
      <c r="C54" s="32">
        <f>'Mar 29 - May 9'!$N$25</f>
        <v>0</v>
      </c>
      <c r="D54" s="32">
        <f>'Mar 29 - May 9'!$C$4</f>
        <v>647</v>
      </c>
      <c r="E54" s="32">
        <f>'Mar 29 - May 9'!$N$5</f>
        <v>0</v>
      </c>
      <c r="F54" s="32">
        <f>'Mar 29 - May 9'!$C$6</f>
        <v>380</v>
      </c>
      <c r="G54" s="32">
        <f>'Mar 29 - May 9'!$N$7</f>
        <v>0</v>
      </c>
      <c r="H54" s="32">
        <f>'Mar 29 - May 9'!$C$8</f>
        <v>1241</v>
      </c>
      <c r="I54" s="32">
        <f>'Mar 29 - May 9'!$N$9</f>
        <v>0</v>
      </c>
      <c r="J54" s="32">
        <f>'Mar 29 - May 9'!$C$10</f>
        <v>658</v>
      </c>
      <c r="K54" s="32" t="str">
        <f>'Mar 29 - May 9'!$N$11</f>
        <v>SW</v>
      </c>
      <c r="L54" s="32">
        <f>'Mar 29 - May 9'!$C$12</f>
        <v>761</v>
      </c>
      <c r="M54" s="32">
        <f>'Mar 29 - May 9'!$N$13</f>
        <v>0</v>
      </c>
      <c r="N54" s="32">
        <f>'Mar 29 - May 9'!$C$14</f>
        <v>983</v>
      </c>
      <c r="O54" s="32">
        <f>'Mar 29 - May 9'!$N$15</f>
        <v>0</v>
      </c>
      <c r="P54" s="32">
        <f>'Mar 29 - May 9'!$C$16</f>
        <v>988</v>
      </c>
      <c r="Q54" s="32" t="str">
        <f>'Mar 29 - May 9'!$N$17</f>
        <v>AL</v>
      </c>
      <c r="R54" s="32">
        <f>'Mar 29 - May 9'!$C$18</f>
        <v>1189</v>
      </c>
      <c r="S54" s="32">
        <f>'Mar 29 - May 9'!$N$19</f>
        <v>0</v>
      </c>
      <c r="T54" s="32">
        <f>'Mar 29 - May 9'!$C$20</f>
        <v>1039</v>
      </c>
      <c r="U54" s="32">
        <f>'Mar 29 - May 9'!$N$21</f>
        <v>0</v>
      </c>
      <c r="V54" s="32" t="str">
        <f>'Mar 29 - May 9'!$C$22</f>
        <v>D</v>
      </c>
      <c r="W54" s="34">
        <f>'Mar 29 - May 9'!$N$23</f>
        <v>2</v>
      </c>
      <c r="BP54" s="31"/>
      <c r="BQ54" s="31"/>
      <c r="BR54" s="31"/>
      <c r="BS54" s="31"/>
      <c r="BT54" s="31"/>
      <c r="BU54" s="31"/>
      <c r="BV54" s="31"/>
      <c r="BW54" s="31"/>
      <c r="BX54" s="31"/>
      <c r="BY54" s="31"/>
    </row>
    <row r="55" spans="1:77" x14ac:dyDescent="0.35">
      <c r="A55" s="33">
        <f t="shared" si="0"/>
        <v>43930</v>
      </c>
      <c r="B55" s="32">
        <f>'Mar 29 - May 9'!$C$24</f>
        <v>233</v>
      </c>
      <c r="C55" s="32">
        <f>'Mar 29 - May 9'!$O$25</f>
        <v>0</v>
      </c>
      <c r="D55" s="32">
        <f>'Mar 29 - May 9'!$C$4</f>
        <v>647</v>
      </c>
      <c r="E55" s="32">
        <f>'Mar 29 - May 9'!$O$5</f>
        <v>0</v>
      </c>
      <c r="F55" s="32">
        <f>'Mar 29 - May 9'!$C$6</f>
        <v>380</v>
      </c>
      <c r="G55" s="32">
        <f>'Mar 29 - May 9'!$O$7</f>
        <v>0</v>
      </c>
      <c r="H55" s="32">
        <f>'Mar 29 - May 9'!$C$8</f>
        <v>1241</v>
      </c>
      <c r="I55" s="32">
        <f>'Mar 29 - May 9'!$O$9</f>
        <v>0</v>
      </c>
      <c r="J55" s="32">
        <f>'Mar 29 - May 9'!$C$10</f>
        <v>658</v>
      </c>
      <c r="K55" s="32" t="str">
        <f>'Mar 29 - May 9'!$O$11</f>
        <v>AL</v>
      </c>
      <c r="L55" s="32">
        <f>'Mar 29 - May 9'!$C$12</f>
        <v>761</v>
      </c>
      <c r="M55" s="32">
        <f>'Mar 29 - May 9'!$O$13</f>
        <v>0</v>
      </c>
      <c r="N55" s="32">
        <f>'Mar 29 - May 9'!$C$14</f>
        <v>983</v>
      </c>
      <c r="O55" s="32">
        <f>'Mar 29 - May 9'!$O$15</f>
        <v>0</v>
      </c>
      <c r="P55" s="32">
        <f>'Mar 29 - May 9'!$C$16</f>
        <v>988</v>
      </c>
      <c r="Q55" s="32" t="str">
        <f>'Mar 29 - May 9'!$O$17</f>
        <v>AL</v>
      </c>
      <c r="R55" s="32">
        <f>'Mar 29 - May 9'!$C$18</f>
        <v>1189</v>
      </c>
      <c r="S55" s="32">
        <f>'Mar 29 - May 9'!$O$19</f>
        <v>0</v>
      </c>
      <c r="T55" s="32">
        <f>'Mar 29 - May 9'!$C$20</f>
        <v>1039</v>
      </c>
      <c r="U55" s="32">
        <f>'Mar 29 - May 9'!$O$21</f>
        <v>0</v>
      </c>
      <c r="V55" s="32" t="str">
        <f>'Mar 29 - May 9'!$C$22</f>
        <v>D</v>
      </c>
      <c r="W55" s="34">
        <f>'Mar 29 - May 9'!$O$23</f>
        <v>2</v>
      </c>
      <c r="BP55" s="31"/>
      <c r="BQ55" s="31"/>
      <c r="BR55" s="31"/>
      <c r="BS55" s="31"/>
      <c r="BT55" s="31"/>
      <c r="BU55" s="31"/>
      <c r="BV55" s="31"/>
      <c r="BW55" s="31"/>
      <c r="BX55" s="31"/>
      <c r="BY55" s="31"/>
    </row>
    <row r="56" spans="1:77" x14ac:dyDescent="0.35">
      <c r="A56" s="33">
        <f t="shared" si="0"/>
        <v>43931</v>
      </c>
      <c r="B56" s="32">
        <f>'Mar 29 - May 9'!$C$24</f>
        <v>233</v>
      </c>
      <c r="C56" s="32" t="str">
        <f>'Mar 29 - May 9'!$P$25</f>
        <v>LV</v>
      </c>
      <c r="D56" s="32">
        <f>'Mar 29 - May 9'!$C$4</f>
        <v>647</v>
      </c>
      <c r="E56" s="32">
        <f>'Mar 29 - May 9'!$P$5</f>
        <v>0</v>
      </c>
      <c r="F56" s="32">
        <f>'Mar 29 - May 9'!$C$6</f>
        <v>380</v>
      </c>
      <c r="G56" s="32">
        <f>'Mar 29 - May 9'!$P$7</f>
        <v>0</v>
      </c>
      <c r="H56" s="32">
        <f>'Mar 29 - May 9'!$C$8</f>
        <v>1241</v>
      </c>
      <c r="I56" s="32">
        <f>'Mar 29 - May 9'!$P$9</f>
        <v>0</v>
      </c>
      <c r="J56" s="32">
        <f>'Mar 29 - May 9'!$C$10</f>
        <v>658</v>
      </c>
      <c r="K56" s="32" t="str">
        <f>'Mar 29 - May 9'!$P$11</f>
        <v>AL</v>
      </c>
      <c r="L56" s="32">
        <f>'Mar 29 - May 9'!$C$12</f>
        <v>761</v>
      </c>
      <c r="M56" s="32">
        <f>'Mar 29 - May 9'!$P$13</f>
        <v>0</v>
      </c>
      <c r="N56" s="32">
        <f>'Mar 29 - May 9'!$C$14</f>
        <v>983</v>
      </c>
      <c r="O56" s="32">
        <f>'Mar 29 - May 9'!$P$15</f>
        <v>0</v>
      </c>
      <c r="P56" s="32">
        <f>'Mar 29 - May 9'!$C$16</f>
        <v>988</v>
      </c>
      <c r="Q56" s="32">
        <f>'Mar 29 - May 9'!$P$17</f>
        <v>0</v>
      </c>
      <c r="R56" s="32">
        <f>'Mar 29 - May 9'!$C$18</f>
        <v>1189</v>
      </c>
      <c r="S56" s="32">
        <f>'Mar 29 - May 9'!$P$19</f>
        <v>0</v>
      </c>
      <c r="T56" s="32">
        <f>'Mar 29 - May 9'!$C$20</f>
        <v>1039</v>
      </c>
      <c r="U56" s="32" t="str">
        <f>'Mar 29 - May 9'!$P$21</f>
        <v>TIC</v>
      </c>
      <c r="V56" s="32" t="str">
        <f>'Mar 29 - May 9'!$C$22</f>
        <v>D</v>
      </c>
      <c r="W56" s="34">
        <f>'Mar 29 - May 9'!$P$23</f>
        <v>3</v>
      </c>
      <c r="BP56" s="31"/>
      <c r="BQ56" s="31"/>
      <c r="BR56" s="31"/>
      <c r="BS56" s="31"/>
      <c r="BT56" s="31"/>
      <c r="BU56" s="31"/>
      <c r="BV56" s="31"/>
      <c r="BW56" s="31"/>
      <c r="BX56" s="31"/>
      <c r="BY56" s="31"/>
    </row>
    <row r="57" spans="1:77" x14ac:dyDescent="0.35">
      <c r="A57" s="33">
        <f t="shared" si="0"/>
        <v>43932</v>
      </c>
      <c r="B57" s="32">
        <f>'Mar 29 - May 9'!$C$24</f>
        <v>233</v>
      </c>
      <c r="C57" s="32" t="str">
        <f>'Mar 29 - May 9'!$Q$25</f>
        <v>LV</v>
      </c>
      <c r="D57" s="32">
        <f>'Mar 29 - May 9'!$C$4</f>
        <v>647</v>
      </c>
      <c r="E57" s="32">
        <f>'Mar 29 - May 9'!$Q$5</f>
        <v>0</v>
      </c>
      <c r="F57" s="32">
        <f>'Mar 29 - May 9'!$C$6</f>
        <v>380</v>
      </c>
      <c r="G57" s="32">
        <f>'Mar 29 - May 9'!$Q$7</f>
        <v>0</v>
      </c>
      <c r="H57" s="32">
        <f>'Mar 29 - May 9'!$C$8</f>
        <v>1241</v>
      </c>
      <c r="I57" s="32">
        <f>'Mar 29 - May 9'!$Q$9</f>
        <v>0</v>
      </c>
      <c r="J57" s="32">
        <f>'Mar 29 - May 9'!$C$10</f>
        <v>658</v>
      </c>
      <c r="K57" s="32" t="str">
        <f>'Mar 29 - May 9'!$Q$11</f>
        <v>AL</v>
      </c>
      <c r="L57" s="32">
        <f>'Mar 29 - May 9'!$C$12</f>
        <v>761</v>
      </c>
      <c r="M57" s="32">
        <f>'Mar 29 - May 9'!$Q$13</f>
        <v>0</v>
      </c>
      <c r="N57" s="32">
        <f>'Mar 29 - May 9'!$C$14</f>
        <v>983</v>
      </c>
      <c r="O57" s="32">
        <f>'Mar 29 - May 9'!$Q$15</f>
        <v>0</v>
      </c>
      <c r="P57" s="32">
        <f>'Mar 29 - May 9'!$C$16</f>
        <v>988</v>
      </c>
      <c r="Q57" s="32">
        <f>'Mar 29 - May 9'!$Q$17</f>
        <v>0</v>
      </c>
      <c r="R57" s="32">
        <f>'Mar 29 - May 9'!$C$18</f>
        <v>1189</v>
      </c>
      <c r="S57" s="32">
        <f>'Mar 29 - May 9'!$Q$19</f>
        <v>0</v>
      </c>
      <c r="T57" s="32">
        <f>'Mar 29 - May 9'!$C$20</f>
        <v>1039</v>
      </c>
      <c r="U57" s="32" t="str">
        <f>'Mar 29 - May 9'!$Q$21</f>
        <v>TIC</v>
      </c>
      <c r="V57" s="32" t="str">
        <f>'Mar 29 - May 9'!$C$22</f>
        <v>D</v>
      </c>
      <c r="W57" s="34">
        <f>'Mar 29 - May 9'!$Q$23</f>
        <v>2</v>
      </c>
      <c r="BP57" s="31"/>
      <c r="BQ57" s="31"/>
      <c r="BR57" s="31"/>
      <c r="BS57" s="31"/>
      <c r="BT57" s="31"/>
      <c r="BU57" s="31"/>
      <c r="BV57" s="31"/>
      <c r="BW57" s="31"/>
      <c r="BX57" s="31"/>
      <c r="BY57" s="31"/>
    </row>
    <row r="58" spans="1:77" x14ac:dyDescent="0.35">
      <c r="A58" s="33">
        <f t="shared" si="0"/>
        <v>43933</v>
      </c>
      <c r="B58" s="32">
        <f>'Mar 29 - May 9'!$C$24</f>
        <v>233</v>
      </c>
      <c r="C58" s="32" t="str">
        <f>'Mar 29 - May 9'!$R$25</f>
        <v>LV</v>
      </c>
      <c r="D58" s="32">
        <f>'Mar 29 - May 9'!$C$4</f>
        <v>647</v>
      </c>
      <c r="E58" s="32">
        <f>'Mar 29 - May 9'!$R$5</f>
        <v>0</v>
      </c>
      <c r="F58" s="32">
        <f>'Mar 29 - May 9'!$C$6</f>
        <v>380</v>
      </c>
      <c r="G58" s="32">
        <f>'Mar 29 - May 9'!$R$7</f>
        <v>0</v>
      </c>
      <c r="H58" s="32">
        <f>'Mar 29 - May 9'!$C$8</f>
        <v>1241</v>
      </c>
      <c r="I58" s="32">
        <f>'Mar 29 - May 9'!$R$9</f>
        <v>0</v>
      </c>
      <c r="J58" s="32">
        <f>'Mar 29 - May 9'!$C$10</f>
        <v>658</v>
      </c>
      <c r="K58" s="32" t="str">
        <f>'Mar 29 - May 9'!$R$11</f>
        <v>AL</v>
      </c>
      <c r="L58" s="32">
        <f>'Mar 29 - May 9'!$C$12</f>
        <v>761</v>
      </c>
      <c r="M58" s="32">
        <f>'Mar 29 - May 9'!$R$13</f>
        <v>0</v>
      </c>
      <c r="N58" s="32">
        <f>'Mar 29 - May 9'!$C$14</f>
        <v>983</v>
      </c>
      <c r="O58" s="32">
        <f>'Mar 29 - May 9'!$R$15</f>
        <v>0</v>
      </c>
      <c r="P58" s="32">
        <f>'Mar 29 - May 9'!$C$16</f>
        <v>988</v>
      </c>
      <c r="Q58" s="32">
        <f>'Mar 29 - May 9'!$R$17</f>
        <v>0</v>
      </c>
      <c r="R58" s="32">
        <f>'Mar 29 - May 9'!$C$18</f>
        <v>1189</v>
      </c>
      <c r="S58" s="32">
        <f>'Mar 29 - May 9'!$R$19</f>
        <v>0</v>
      </c>
      <c r="T58" s="32">
        <f>'Mar 29 - May 9'!$C$20</f>
        <v>1039</v>
      </c>
      <c r="U58" s="32" t="str">
        <f>'Mar 29 - May 9'!$R$21</f>
        <v>TIC</v>
      </c>
      <c r="V58" s="32" t="str">
        <f>'Mar 29 - May 9'!$C$22</f>
        <v>D</v>
      </c>
      <c r="W58" s="34">
        <f>'Mar 29 - May 9'!$R$23</f>
        <v>2</v>
      </c>
      <c r="BP58" s="31"/>
      <c r="BQ58" s="31"/>
      <c r="BR58" s="31"/>
      <c r="BS58" s="31"/>
      <c r="BT58" s="31"/>
      <c r="BU58" s="31"/>
      <c r="BV58" s="31"/>
      <c r="BW58" s="31"/>
      <c r="BX58" s="31"/>
      <c r="BY58" s="31"/>
    </row>
    <row r="59" spans="1:77" x14ac:dyDescent="0.35">
      <c r="A59" s="33">
        <f t="shared" si="0"/>
        <v>43934</v>
      </c>
      <c r="B59" s="32">
        <f>'Mar 29 - May 9'!$C$24</f>
        <v>233</v>
      </c>
      <c r="C59" s="32" t="str">
        <f>'Mar 29 - May 9'!$S$25</f>
        <v>LV</v>
      </c>
      <c r="D59" s="32">
        <f>'Mar 29 - May 9'!$C$4</f>
        <v>647</v>
      </c>
      <c r="E59" s="32">
        <f>'Mar 29 - May 9'!$S$5</f>
        <v>0</v>
      </c>
      <c r="F59" s="32">
        <f>'Mar 29 - May 9'!$C$6</f>
        <v>380</v>
      </c>
      <c r="G59" s="32">
        <f>'Mar 29 - May 9'!$S$7</f>
        <v>0</v>
      </c>
      <c r="H59" s="32">
        <f>'Mar 29 - May 9'!$C$8</f>
        <v>1241</v>
      </c>
      <c r="I59" s="32">
        <f>'Mar 29 - May 9'!$S$9</f>
        <v>0</v>
      </c>
      <c r="J59" s="32">
        <f>'Mar 29 - May 9'!$C$10</f>
        <v>658</v>
      </c>
      <c r="K59" s="32" t="str">
        <f>'Mar 29 - May 9'!$S$11</f>
        <v>AL</v>
      </c>
      <c r="L59" s="32">
        <f>'Mar 29 - May 9'!$C$12</f>
        <v>761</v>
      </c>
      <c r="M59" s="32">
        <f>'Mar 29 - May 9'!$S$13</f>
        <v>0</v>
      </c>
      <c r="N59" s="32">
        <f>'Mar 29 - May 9'!$C$14</f>
        <v>983</v>
      </c>
      <c r="O59" s="32">
        <f>'Mar 29 - May 9'!$S$15</f>
        <v>0</v>
      </c>
      <c r="P59" s="32">
        <f>'Mar 29 - May 9'!$C$16</f>
        <v>988</v>
      </c>
      <c r="Q59" s="32">
        <f>'Mar 29 - May 9'!$S$17</f>
        <v>0</v>
      </c>
      <c r="R59" s="32">
        <f>'Mar 29 - May 9'!$C$18</f>
        <v>1189</v>
      </c>
      <c r="S59" s="32">
        <f>'Mar 29 - May 9'!$S$19</f>
        <v>0</v>
      </c>
      <c r="T59" s="32">
        <f>'Mar 29 - May 9'!$C$20</f>
        <v>1039</v>
      </c>
      <c r="U59" s="32" t="str">
        <f>'Mar 29 - May 9'!$S$21</f>
        <v>TIC</v>
      </c>
      <c r="V59" s="32" t="str">
        <f>'Mar 29 - May 9'!$C$22</f>
        <v>D</v>
      </c>
      <c r="W59" s="34">
        <f>'Mar 29 - May 9'!$S$23</f>
        <v>2</v>
      </c>
      <c r="BP59" s="31"/>
      <c r="BQ59" s="31"/>
      <c r="BR59" s="31"/>
      <c r="BS59" s="31"/>
      <c r="BT59" s="31"/>
      <c r="BU59" s="31"/>
      <c r="BV59" s="31"/>
      <c r="BW59" s="31"/>
      <c r="BX59" s="31"/>
      <c r="BY59" s="31"/>
    </row>
    <row r="60" spans="1:77" x14ac:dyDescent="0.35">
      <c r="A60" s="33">
        <f t="shared" si="0"/>
        <v>43935</v>
      </c>
      <c r="B60" s="32">
        <f>'Mar 29 - May 9'!$C$24</f>
        <v>233</v>
      </c>
      <c r="C60" s="32">
        <f>'Mar 29 - May 9'!$T$25</f>
        <v>0</v>
      </c>
      <c r="D60" s="32">
        <f>'Mar 29 - May 9'!$C$4</f>
        <v>647</v>
      </c>
      <c r="E60" s="32">
        <f>'Mar 29 - May 9'!$T$5</f>
        <v>0</v>
      </c>
      <c r="F60" s="32">
        <f>'Mar 29 - May 9'!$C$6</f>
        <v>380</v>
      </c>
      <c r="G60" s="32">
        <f>'Mar 29 - May 9'!$T$7</f>
        <v>0</v>
      </c>
      <c r="H60" s="32">
        <f>'Mar 29 - May 9'!$C$8</f>
        <v>1241</v>
      </c>
      <c r="I60" s="32">
        <f>'Mar 29 - May 9'!$T$9</f>
        <v>0</v>
      </c>
      <c r="J60" s="32">
        <f>'Mar 29 - May 9'!$C$10</f>
        <v>658</v>
      </c>
      <c r="K60" s="32">
        <f>'Mar 29 - May 9'!$T$11</f>
        <v>0</v>
      </c>
      <c r="L60" s="32">
        <f>'Mar 29 - May 9'!$C$12</f>
        <v>761</v>
      </c>
      <c r="M60" s="32">
        <f>'Mar 29 - May 9'!$T$13</f>
        <v>0</v>
      </c>
      <c r="N60" s="32">
        <f>'Mar 29 - May 9'!$C$14</f>
        <v>983</v>
      </c>
      <c r="O60" s="32">
        <f>'Mar 29 - May 9'!$T$15</f>
        <v>0</v>
      </c>
      <c r="P60" s="32">
        <f>'Mar 29 - May 9'!$C$16</f>
        <v>988</v>
      </c>
      <c r="Q60" s="32">
        <f>'Mar 29 - May 9'!$T$17</f>
        <v>0</v>
      </c>
      <c r="R60" s="32">
        <f>'Mar 29 - May 9'!$C$18</f>
        <v>1189</v>
      </c>
      <c r="S60" s="32">
        <f>'Mar 29 - May 9'!$T$19</f>
        <v>0</v>
      </c>
      <c r="T60" s="32">
        <f>'Mar 29 - May 9'!$C$20</f>
        <v>1039</v>
      </c>
      <c r="U60" s="32">
        <f>'Mar 29 - May 9'!$T$21</f>
        <v>0</v>
      </c>
      <c r="V60" s="32" t="str">
        <f>'Mar 29 - May 9'!$C$22</f>
        <v>D</v>
      </c>
      <c r="W60" s="34">
        <f>'Mar 29 - May 9'!$T$23</f>
        <v>2</v>
      </c>
      <c r="BP60" s="31"/>
      <c r="BQ60" s="31"/>
      <c r="BR60" s="31"/>
      <c r="BS60" s="31"/>
      <c r="BT60" s="31"/>
      <c r="BU60" s="31"/>
      <c r="BV60" s="31"/>
      <c r="BW60" s="31"/>
      <c r="BX60" s="31"/>
      <c r="BY60" s="31"/>
    </row>
    <row r="61" spans="1:77" x14ac:dyDescent="0.35">
      <c r="A61" s="33">
        <f t="shared" si="0"/>
        <v>43936</v>
      </c>
      <c r="B61" s="32">
        <f>'Mar 29 - May 9'!$C$24</f>
        <v>233</v>
      </c>
      <c r="C61" s="32">
        <f>'Mar 29 - May 9'!$U$25</f>
        <v>0</v>
      </c>
      <c r="D61" s="32">
        <f>'Mar 29 - May 9'!$C$4</f>
        <v>647</v>
      </c>
      <c r="E61" s="32">
        <f>'Mar 29 - May 9'!$U$5</f>
        <v>0</v>
      </c>
      <c r="F61" s="32">
        <f>'Mar 29 - May 9'!$C$6</f>
        <v>380</v>
      </c>
      <c r="G61" s="32">
        <f>'Mar 29 - May 9'!$U$7</f>
        <v>0</v>
      </c>
      <c r="H61" s="32">
        <f>'Mar 29 - May 9'!$C$8</f>
        <v>1241</v>
      </c>
      <c r="I61" s="32">
        <f>'Mar 29 - May 9'!$U$9</f>
        <v>0</v>
      </c>
      <c r="J61" s="32">
        <f>'Mar 29 - May 9'!$C$10</f>
        <v>658</v>
      </c>
      <c r="K61" s="32">
        <f>'Mar 29 - May 9'!$U$11</f>
        <v>0</v>
      </c>
      <c r="L61" s="32">
        <f>'Mar 29 - May 9'!$C$12</f>
        <v>761</v>
      </c>
      <c r="M61" s="32">
        <f>'Mar 29 - May 9'!$U$13</f>
        <v>0</v>
      </c>
      <c r="N61" s="32">
        <f>'Mar 29 - May 9'!$C$14</f>
        <v>983</v>
      </c>
      <c r="O61" s="32">
        <f>'Mar 29 - May 9'!$U$15</f>
        <v>0</v>
      </c>
      <c r="P61" s="32">
        <f>'Mar 29 - May 9'!$C$16</f>
        <v>988</v>
      </c>
      <c r="Q61" s="32">
        <f>'Mar 29 - May 9'!$U$17</f>
        <v>0</v>
      </c>
      <c r="R61" s="32">
        <f>'Mar 29 - May 9'!$C$18</f>
        <v>1189</v>
      </c>
      <c r="S61" s="32">
        <f>'Mar 29 - May 9'!$U$19</f>
        <v>0</v>
      </c>
      <c r="T61" s="32">
        <f>'Mar 29 - May 9'!$C$20</f>
        <v>1039</v>
      </c>
      <c r="U61" s="32">
        <f>'Mar 29 - May 9'!$U$21</f>
        <v>0</v>
      </c>
      <c r="V61" s="32" t="str">
        <f>'Mar 29 - May 9'!$C$22</f>
        <v>D</v>
      </c>
      <c r="W61" s="34">
        <f>'Mar 29 - May 9'!$U$23</f>
        <v>2</v>
      </c>
      <c r="BP61" s="31"/>
      <c r="BQ61" s="31"/>
      <c r="BR61" s="31"/>
      <c r="BS61" s="31"/>
      <c r="BT61" s="31"/>
      <c r="BU61" s="31"/>
      <c r="BV61" s="31"/>
      <c r="BW61" s="31"/>
      <c r="BX61" s="31"/>
      <c r="BY61" s="31"/>
    </row>
    <row r="62" spans="1:77" x14ac:dyDescent="0.35">
      <c r="A62" s="33">
        <f t="shared" si="0"/>
        <v>43937</v>
      </c>
      <c r="B62" s="32">
        <f>'Mar 29 - May 9'!$C$24</f>
        <v>233</v>
      </c>
      <c r="C62" s="32">
        <f>'Mar 29 - May 9'!$V$25</f>
        <v>0</v>
      </c>
      <c r="D62" s="32">
        <f>'Mar 29 - May 9'!$C$4</f>
        <v>647</v>
      </c>
      <c r="E62" s="32">
        <f>'Mar 29 - May 9'!$V$5</f>
        <v>0</v>
      </c>
      <c r="F62" s="32">
        <f>'Mar 29 - May 9'!$C$6</f>
        <v>380</v>
      </c>
      <c r="G62" s="32">
        <f>'Mar 29 - May 9'!$V$7</f>
        <v>0</v>
      </c>
      <c r="H62" s="32">
        <f>'Mar 29 - May 9'!$C$8</f>
        <v>1241</v>
      </c>
      <c r="I62" s="32">
        <f>'Mar 29 - May 9'!$V$9</f>
        <v>0</v>
      </c>
      <c r="J62" s="32">
        <f>'Mar 29 - May 9'!$C$10</f>
        <v>658</v>
      </c>
      <c r="K62" s="32">
        <f>'Mar 29 - May 9'!$V$11</f>
        <v>0</v>
      </c>
      <c r="L62" s="32">
        <f>'Mar 29 - May 9'!$C$12</f>
        <v>761</v>
      </c>
      <c r="M62" s="32">
        <f>'Mar 29 - May 9'!$V$13</f>
        <v>0</v>
      </c>
      <c r="N62" s="32">
        <f>'Mar 29 - May 9'!$C$14</f>
        <v>983</v>
      </c>
      <c r="O62" s="32">
        <f>'Mar 29 - May 9'!$V$15</f>
        <v>0</v>
      </c>
      <c r="P62" s="32">
        <f>'Mar 29 - May 9'!$C$16</f>
        <v>988</v>
      </c>
      <c r="Q62" s="32">
        <f>'Mar 29 - May 9'!$V$17</f>
        <v>0</v>
      </c>
      <c r="R62" s="32">
        <f>'Mar 29 - May 9'!$C$18</f>
        <v>1189</v>
      </c>
      <c r="S62" s="32">
        <f>'Mar 29 - May 9'!$V$19</f>
        <v>0</v>
      </c>
      <c r="T62" s="32">
        <f>'Mar 29 - May 9'!$C$20</f>
        <v>1039</v>
      </c>
      <c r="U62" s="32">
        <f>'Mar 29 - May 9'!$V$21</f>
        <v>0</v>
      </c>
      <c r="V62" s="32" t="str">
        <f>'Mar 29 - May 9'!$C$22</f>
        <v>D</v>
      </c>
      <c r="W62" s="34">
        <f>'Mar 29 - May 9'!$V$23</f>
        <v>2</v>
      </c>
      <c r="BP62" s="31"/>
      <c r="BQ62" s="31"/>
      <c r="BR62" s="31"/>
      <c r="BS62" s="31"/>
      <c r="BT62" s="31"/>
      <c r="BU62" s="31"/>
      <c r="BV62" s="31"/>
      <c r="BW62" s="31"/>
      <c r="BX62" s="31"/>
      <c r="BY62" s="31"/>
    </row>
    <row r="63" spans="1:77" x14ac:dyDescent="0.35">
      <c r="A63" s="33">
        <f t="shared" si="0"/>
        <v>43938</v>
      </c>
      <c r="B63" s="32">
        <f>'Mar 29 - May 9'!$C$24</f>
        <v>233</v>
      </c>
      <c r="C63" s="32">
        <f>'Mar 29 - May 9'!$W$25</f>
        <v>0</v>
      </c>
      <c r="D63" s="32">
        <f>'Mar 29 - May 9'!$C$4</f>
        <v>647</v>
      </c>
      <c r="E63" s="32">
        <f>'Mar 29 - May 9'!$W$5</f>
        <v>0</v>
      </c>
      <c r="F63" s="32">
        <f>'Mar 29 - May 9'!$C$6</f>
        <v>380</v>
      </c>
      <c r="G63" s="32" t="str">
        <f>'Mar 29 - May 9'!$W$7</f>
        <v>HC</v>
      </c>
      <c r="H63" s="32">
        <f>'Mar 29 - May 9'!$C$8</f>
        <v>1241</v>
      </c>
      <c r="I63" s="32">
        <f>'Mar 29 - May 9'!$W$9</f>
        <v>0</v>
      </c>
      <c r="J63" s="32">
        <f>'Mar 29 - May 9'!$C$10</f>
        <v>658</v>
      </c>
      <c r="K63" s="32">
        <f>'Mar 29 - May 9'!$W$11</f>
        <v>0</v>
      </c>
      <c r="L63" s="32">
        <f>'Mar 29 - May 9'!$C$12</f>
        <v>761</v>
      </c>
      <c r="M63" s="32">
        <f>'Mar 29 - May 9'!$W$13</f>
        <v>0</v>
      </c>
      <c r="N63" s="32">
        <f>'Mar 29 - May 9'!$C$14</f>
        <v>983</v>
      </c>
      <c r="O63" s="32" t="str">
        <f>'Mar 29 - May 9'!$W$15</f>
        <v>AL</v>
      </c>
      <c r="P63" s="32">
        <f>'Mar 29 - May 9'!$C$16</f>
        <v>988</v>
      </c>
      <c r="Q63" s="32">
        <f>'Mar 29 - May 9'!$W$17</f>
        <v>0</v>
      </c>
      <c r="R63" s="32">
        <f>'Mar 29 - May 9'!$C$18</f>
        <v>1189</v>
      </c>
      <c r="S63" s="32">
        <f>'Mar 29 - May 9'!$W$19</f>
        <v>0</v>
      </c>
      <c r="T63" s="32">
        <f>'Mar 29 - May 9'!$C$20</f>
        <v>1039</v>
      </c>
      <c r="U63" s="32">
        <f>'Mar 29 - May 9'!$W$21</f>
        <v>0</v>
      </c>
      <c r="V63" s="32" t="str">
        <f>'Mar 29 - May 9'!$C$22</f>
        <v>D</v>
      </c>
      <c r="W63" s="34">
        <f>'Mar 29 - May 9'!$W$23</f>
        <v>3</v>
      </c>
      <c r="BP63" s="31"/>
      <c r="BQ63" s="31"/>
      <c r="BR63" s="31"/>
      <c r="BS63" s="31"/>
      <c r="BT63" s="31"/>
      <c r="BU63" s="31"/>
      <c r="BV63" s="31"/>
      <c r="BW63" s="31"/>
      <c r="BX63" s="31"/>
      <c r="BY63" s="31"/>
    </row>
    <row r="64" spans="1:77" x14ac:dyDescent="0.35">
      <c r="A64" s="33">
        <f t="shared" si="0"/>
        <v>43939</v>
      </c>
      <c r="B64" s="32">
        <f>'Mar 29 - May 9'!$C$24</f>
        <v>233</v>
      </c>
      <c r="C64" s="32">
        <f>'Mar 29 - May 9'!$X$25</f>
        <v>0</v>
      </c>
      <c r="D64" s="32">
        <f>'Mar 29 - May 9'!$C$4</f>
        <v>647</v>
      </c>
      <c r="E64" s="32">
        <f>'Mar 29 - May 9'!$X$5</f>
        <v>0</v>
      </c>
      <c r="F64" s="32">
        <f>'Mar 29 - May 9'!$C$6</f>
        <v>380</v>
      </c>
      <c r="G64" s="32">
        <f>'Mar 29 - May 9'!$X$7</f>
        <v>0</v>
      </c>
      <c r="H64" s="32">
        <f>'Mar 29 - May 9'!$C$8</f>
        <v>1241</v>
      </c>
      <c r="I64" s="32">
        <f>'Mar 29 - May 9'!$X$9</f>
        <v>0</v>
      </c>
      <c r="J64" s="32">
        <f>'Mar 29 - May 9'!$C$10</f>
        <v>658</v>
      </c>
      <c r="K64" s="32">
        <f>'Mar 29 - May 9'!$X$11</f>
        <v>0</v>
      </c>
      <c r="L64" s="32">
        <f>'Mar 29 - May 9'!$C$12</f>
        <v>761</v>
      </c>
      <c r="M64" s="32">
        <f>'Mar 29 - May 9'!$X$13</f>
        <v>0</v>
      </c>
      <c r="N64" s="32">
        <f>'Mar 29 - May 9'!$C$14</f>
        <v>983</v>
      </c>
      <c r="O64" s="32" t="str">
        <f>'Mar 29 - May 9'!$X$15</f>
        <v>AL</v>
      </c>
      <c r="P64" s="32">
        <f>'Mar 29 - May 9'!$C$16</f>
        <v>988</v>
      </c>
      <c r="Q64" s="32">
        <f>'Mar 29 - May 9'!$X$17</f>
        <v>0</v>
      </c>
      <c r="R64" s="32">
        <f>'Mar 29 - May 9'!$C$18</f>
        <v>1189</v>
      </c>
      <c r="S64" s="32">
        <f>'Mar 29 - May 9'!$X$19</f>
        <v>0</v>
      </c>
      <c r="T64" s="32">
        <f>'Mar 29 - May 9'!$C$20</f>
        <v>1039</v>
      </c>
      <c r="U64" s="32">
        <f>'Mar 29 - May 9'!$X$21</f>
        <v>0</v>
      </c>
      <c r="V64" s="32" t="str">
        <f>'Mar 29 - May 9'!$C$22</f>
        <v>D</v>
      </c>
      <c r="W64" s="34">
        <f>'Mar 29 - May 9'!$X$23</f>
        <v>2</v>
      </c>
      <c r="BP64" s="31"/>
      <c r="BQ64" s="31"/>
      <c r="BR64" s="31"/>
      <c r="BS64" s="31"/>
      <c r="BT64" s="31"/>
      <c r="BU64" s="31"/>
      <c r="BV64" s="31"/>
      <c r="BW64" s="31"/>
      <c r="BX64" s="31"/>
      <c r="BY64" s="31"/>
    </row>
    <row r="65" spans="1:77" x14ac:dyDescent="0.35">
      <c r="A65" s="33">
        <f t="shared" si="0"/>
        <v>43940</v>
      </c>
      <c r="B65" s="32">
        <f>'Mar 29 - May 9'!$C$24</f>
        <v>233</v>
      </c>
      <c r="C65" s="32">
        <f>'Mar 29 - May 9'!$Y$25</f>
        <v>0</v>
      </c>
      <c r="D65" s="32">
        <f>'Mar 29 - May 9'!$C$4</f>
        <v>647</v>
      </c>
      <c r="E65" s="32">
        <f>'Mar 29 - May 9'!$Y$5</f>
        <v>0</v>
      </c>
      <c r="F65" s="32">
        <f>'Mar 29 - May 9'!$C$6</f>
        <v>380</v>
      </c>
      <c r="G65" s="32">
        <f>'Mar 29 - May 9'!$Y$7</f>
        <v>0</v>
      </c>
      <c r="H65" s="32">
        <f>'Mar 29 - May 9'!$C$8</f>
        <v>1241</v>
      </c>
      <c r="I65" s="32">
        <f>'Mar 29 - May 9'!$Y$9</f>
        <v>0</v>
      </c>
      <c r="J65" s="32">
        <f>'Mar 29 - May 9'!$C$10</f>
        <v>658</v>
      </c>
      <c r="K65" s="32">
        <f>'Mar 29 - May 9'!$Y$11</f>
        <v>0</v>
      </c>
      <c r="L65" s="32">
        <f>'Mar 29 - May 9'!$C$12</f>
        <v>761</v>
      </c>
      <c r="M65" s="32">
        <f>'Mar 29 - May 9'!$Y$13</f>
        <v>0</v>
      </c>
      <c r="N65" s="32">
        <f>'Mar 29 - May 9'!$C$14</f>
        <v>983</v>
      </c>
      <c r="O65" s="32" t="str">
        <f>'Mar 29 - May 9'!$Y$15</f>
        <v>AL</v>
      </c>
      <c r="P65" s="32">
        <f>'Mar 29 - May 9'!$C$16</f>
        <v>988</v>
      </c>
      <c r="Q65" s="32">
        <f>'Mar 29 - May 9'!$Y$17</f>
        <v>0</v>
      </c>
      <c r="R65" s="32">
        <f>'Mar 29 - May 9'!$C$18</f>
        <v>1189</v>
      </c>
      <c r="S65" s="32">
        <f>'Mar 29 - May 9'!$Y$19</f>
        <v>0</v>
      </c>
      <c r="T65" s="32">
        <f>'Mar 29 - May 9'!$C$20</f>
        <v>1039</v>
      </c>
      <c r="U65" s="32">
        <f>'Mar 29 - May 9'!$Y$21</f>
        <v>0</v>
      </c>
      <c r="V65" s="32" t="str">
        <f>'Mar 29 - May 9'!$C$22</f>
        <v>D</v>
      </c>
      <c r="W65" s="34">
        <f>'Mar 29 - May 9'!$Y$23</f>
        <v>2</v>
      </c>
      <c r="BP65" s="31"/>
      <c r="BQ65" s="31"/>
      <c r="BR65" s="31"/>
      <c r="BS65" s="31"/>
      <c r="BT65" s="31"/>
      <c r="BU65" s="31"/>
      <c r="BV65" s="31"/>
      <c r="BW65" s="31"/>
      <c r="BX65" s="31"/>
      <c r="BY65" s="31"/>
    </row>
    <row r="66" spans="1:77" x14ac:dyDescent="0.35">
      <c r="A66" s="33">
        <f t="shared" si="0"/>
        <v>43941</v>
      </c>
      <c r="B66" s="32">
        <f>'Mar 29 - May 9'!$C$24</f>
        <v>233</v>
      </c>
      <c r="C66" s="32">
        <f>'Mar 29 - May 9'!$Z$25</f>
        <v>0</v>
      </c>
      <c r="D66" s="32">
        <f>'Mar 29 - May 9'!$C$4</f>
        <v>647</v>
      </c>
      <c r="E66" s="32">
        <f>'Mar 29 - May 9'!$Z$5</f>
        <v>0</v>
      </c>
      <c r="F66" s="32">
        <f>'Mar 29 - May 9'!$C$6</f>
        <v>380</v>
      </c>
      <c r="G66" s="32">
        <f>'Mar 29 - May 9'!$Z$7</f>
        <v>0</v>
      </c>
      <c r="H66" s="32">
        <f>'Mar 29 - May 9'!$C$8</f>
        <v>1241</v>
      </c>
      <c r="I66" s="32">
        <f>'Mar 29 - May 9'!$Z$9</f>
        <v>0</v>
      </c>
      <c r="J66" s="32">
        <f>'Mar 29 - May 9'!$C$10</f>
        <v>658</v>
      </c>
      <c r="K66" s="32">
        <f>'Mar 29 - May 9'!$Z$11</f>
        <v>0</v>
      </c>
      <c r="L66" s="32">
        <f>'Mar 29 - May 9'!$C$12</f>
        <v>761</v>
      </c>
      <c r="M66" s="32">
        <f>'Mar 29 - May 9'!$Z$13</f>
        <v>0</v>
      </c>
      <c r="N66" s="32">
        <f>'Mar 29 - May 9'!$C$14</f>
        <v>983</v>
      </c>
      <c r="O66" s="32" t="str">
        <f>'Mar 29 - May 9'!$Z$15</f>
        <v>AL</v>
      </c>
      <c r="P66" s="32">
        <f>'Mar 29 - May 9'!$C$16</f>
        <v>988</v>
      </c>
      <c r="Q66" s="32">
        <f>'Mar 29 - May 9'!$Z$17</f>
        <v>0</v>
      </c>
      <c r="R66" s="32">
        <f>'Mar 29 - May 9'!$C$18</f>
        <v>1189</v>
      </c>
      <c r="S66" s="32">
        <f>'Mar 29 - May 9'!$Z$19</f>
        <v>0</v>
      </c>
      <c r="T66" s="32">
        <f>'Mar 29 - May 9'!$C$20</f>
        <v>1039</v>
      </c>
      <c r="U66" s="32">
        <f>'Mar 29 - May 9'!$Z$21</f>
        <v>0</v>
      </c>
      <c r="V66" s="32" t="str">
        <f>'Mar 29 - May 9'!$C$22</f>
        <v>D</v>
      </c>
      <c r="W66" s="34">
        <f>'Mar 29 - May 9'!$Z$23</f>
        <v>2</v>
      </c>
      <c r="BP66" s="31"/>
      <c r="BQ66" s="31"/>
      <c r="BR66" s="31"/>
      <c r="BS66" s="31"/>
      <c r="BT66" s="31"/>
      <c r="BU66" s="31"/>
      <c r="BV66" s="31"/>
      <c r="BW66" s="31"/>
      <c r="BX66" s="31"/>
      <c r="BY66" s="31"/>
    </row>
    <row r="67" spans="1:77" x14ac:dyDescent="0.35">
      <c r="A67" s="33">
        <f t="shared" si="0"/>
        <v>43942</v>
      </c>
      <c r="B67" s="32">
        <f>'Mar 29 - May 9'!$C$24</f>
        <v>233</v>
      </c>
      <c r="C67" s="32">
        <f>'Mar 29 - May 9'!$AA$25</f>
        <v>0</v>
      </c>
      <c r="D67" s="32">
        <f>'Mar 29 - May 9'!$C$4</f>
        <v>647</v>
      </c>
      <c r="E67" s="32">
        <f>'Mar 29 - May 9'!$AA$5</f>
        <v>0</v>
      </c>
      <c r="F67" s="32">
        <f>'Mar 29 - May 9'!$C$6</f>
        <v>380</v>
      </c>
      <c r="G67" s="32">
        <f>'Mar 29 - May 9'!$AA$7</f>
        <v>0</v>
      </c>
      <c r="H67" s="32">
        <f>'Mar 29 - May 9'!$C$8</f>
        <v>1241</v>
      </c>
      <c r="I67" s="32">
        <f>'Mar 29 - May 9'!$AA$9</f>
        <v>0</v>
      </c>
      <c r="J67" s="32">
        <f>'Mar 29 - May 9'!$C$10</f>
        <v>658</v>
      </c>
      <c r="K67" s="32">
        <f>'Mar 29 - May 9'!$AA$11</f>
        <v>0</v>
      </c>
      <c r="L67" s="32">
        <f>'Mar 29 - May 9'!$C$12</f>
        <v>761</v>
      </c>
      <c r="M67" s="32">
        <f>'Mar 29 - May 9'!$AA$13</f>
        <v>0</v>
      </c>
      <c r="N67" s="32">
        <f>'Mar 29 - May 9'!$C$14</f>
        <v>983</v>
      </c>
      <c r="O67" s="32" t="str">
        <f>'Mar 29 - May 9'!$AA$15</f>
        <v>AL</v>
      </c>
      <c r="P67" s="32">
        <f>'Mar 29 - May 9'!$C$16</f>
        <v>988</v>
      </c>
      <c r="Q67" s="32">
        <f>'Mar 29 - May 9'!$AA$17</f>
        <v>0</v>
      </c>
      <c r="R67" s="32">
        <f>'Mar 29 - May 9'!$C$18</f>
        <v>1189</v>
      </c>
      <c r="S67" s="32">
        <f>'Mar 29 - May 9'!$AA$19</f>
        <v>0</v>
      </c>
      <c r="T67" s="32">
        <f>'Mar 29 - May 9'!$C$20</f>
        <v>1039</v>
      </c>
      <c r="U67" s="32">
        <f>'Mar 29 - May 9'!$AA$21</f>
        <v>0</v>
      </c>
      <c r="V67" s="32" t="str">
        <f>'Mar 29 - May 9'!$C$22</f>
        <v>D</v>
      </c>
      <c r="W67" s="34">
        <f>'Mar 29 - May 9'!$AA$23</f>
        <v>2</v>
      </c>
      <c r="BP67" s="31"/>
      <c r="BQ67" s="31"/>
      <c r="BR67" s="31"/>
      <c r="BS67" s="31"/>
      <c r="BT67" s="31"/>
      <c r="BU67" s="31"/>
      <c r="BV67" s="31"/>
      <c r="BW67" s="31"/>
      <c r="BX67" s="31"/>
      <c r="BY67" s="31"/>
    </row>
    <row r="68" spans="1:77" x14ac:dyDescent="0.35">
      <c r="A68" s="33">
        <f t="shared" ref="A68:A85" si="1">A67+1</f>
        <v>43943</v>
      </c>
      <c r="B68" s="32">
        <f>'Mar 29 - May 9'!$C$24</f>
        <v>233</v>
      </c>
      <c r="C68" s="32">
        <f>'Mar 29 - May 9'!$AB$25</f>
        <v>0</v>
      </c>
      <c r="D68" s="32">
        <f>'Mar 29 - May 9'!$C$4</f>
        <v>647</v>
      </c>
      <c r="E68" s="32">
        <f>'Mar 29 - May 9'!$AB$5</f>
        <v>0</v>
      </c>
      <c r="F68" s="32">
        <f>'Mar 29 - May 9'!$C$6</f>
        <v>380</v>
      </c>
      <c r="G68" s="32">
        <f>'Mar 29 - May 9'!$AB$7</f>
        <v>0</v>
      </c>
      <c r="H68" s="32">
        <f>'Mar 29 - May 9'!$C$8</f>
        <v>1241</v>
      </c>
      <c r="I68" s="32">
        <f>'Mar 29 - May 9'!$AB$9</f>
        <v>0</v>
      </c>
      <c r="J68" s="32">
        <f>'Mar 29 - May 9'!$C$10</f>
        <v>658</v>
      </c>
      <c r="K68" s="32">
        <f>'Mar 29 - May 9'!$AB$11</f>
        <v>0</v>
      </c>
      <c r="L68" s="32">
        <f>'Mar 29 - May 9'!$C$12</f>
        <v>761</v>
      </c>
      <c r="M68" s="32">
        <f>'Mar 29 - May 9'!$AB$13</f>
        <v>0</v>
      </c>
      <c r="N68" s="32">
        <f>'Mar 29 - May 9'!$C$14</f>
        <v>983</v>
      </c>
      <c r="O68" s="32" t="str">
        <f>'Mar 29 - May 9'!$AB$15</f>
        <v>AL</v>
      </c>
      <c r="P68" s="32">
        <f>'Mar 29 - May 9'!$C$16</f>
        <v>988</v>
      </c>
      <c r="Q68" s="32">
        <f>'Mar 29 - May 9'!$AB$17</f>
        <v>0</v>
      </c>
      <c r="R68" s="32">
        <f>'Mar 29 - May 9'!$C$18</f>
        <v>1189</v>
      </c>
      <c r="S68" s="32">
        <f>'Mar 29 - May 9'!$AB$19</f>
        <v>0</v>
      </c>
      <c r="T68" s="32">
        <f>'Mar 29 - May 9'!$C$20</f>
        <v>1039</v>
      </c>
      <c r="U68" s="32">
        <f>'Mar 29 - May 9'!$AB$21</f>
        <v>0</v>
      </c>
      <c r="V68" s="32" t="str">
        <f>'Mar 29 - May 9'!$C$22</f>
        <v>D</v>
      </c>
      <c r="W68" s="34">
        <f>'Mar 29 - May 9'!$AB$23</f>
        <v>2</v>
      </c>
      <c r="BP68" s="31"/>
      <c r="BQ68" s="31"/>
      <c r="BR68" s="31"/>
      <c r="BS68" s="31"/>
      <c r="BT68" s="31"/>
      <c r="BU68" s="31"/>
      <c r="BV68" s="31"/>
      <c r="BW68" s="31"/>
      <c r="BX68" s="31"/>
      <c r="BY68" s="31"/>
    </row>
    <row r="69" spans="1:77" x14ac:dyDescent="0.35">
      <c r="A69" s="33">
        <f t="shared" si="1"/>
        <v>43944</v>
      </c>
      <c r="B69" s="32">
        <f>'Mar 29 - May 9'!$C$24</f>
        <v>233</v>
      </c>
      <c r="C69" s="32">
        <f>'Mar 29 - May 9'!$AC$25</f>
        <v>0</v>
      </c>
      <c r="D69" s="32">
        <f>'Mar 29 - May 9'!$C$4</f>
        <v>647</v>
      </c>
      <c r="E69" s="32">
        <f>'Mar 29 - May 9'!$AC$5</f>
        <v>0</v>
      </c>
      <c r="F69" s="32">
        <f>'Mar 29 - May 9'!$C$6</f>
        <v>380</v>
      </c>
      <c r="G69" s="32">
        <f>'Mar 29 - May 9'!$AC$7</f>
        <v>0</v>
      </c>
      <c r="H69" s="32">
        <f>'Mar 29 - May 9'!$C$8</f>
        <v>1241</v>
      </c>
      <c r="I69" s="32">
        <f>'Mar 29 - May 9'!$AC$9</f>
        <v>0</v>
      </c>
      <c r="J69" s="32">
        <f>'Mar 29 - May 9'!$C$10</f>
        <v>658</v>
      </c>
      <c r="K69" s="32">
        <f>'Mar 29 - May 9'!$AC$11</f>
        <v>0</v>
      </c>
      <c r="L69" s="32">
        <f>'Mar 29 - May 9'!$C$12</f>
        <v>761</v>
      </c>
      <c r="M69" s="32">
        <f>'Mar 29 - May 9'!$AC$13</f>
        <v>0</v>
      </c>
      <c r="N69" s="32">
        <f>'Mar 29 - May 9'!$C$14</f>
        <v>983</v>
      </c>
      <c r="O69" s="32" t="str">
        <f>'Mar 29 - May 9'!$AC$15</f>
        <v>AL</v>
      </c>
      <c r="P69" s="32">
        <f>'Mar 29 - May 9'!$C$16</f>
        <v>988</v>
      </c>
      <c r="Q69" s="32">
        <f>'Mar 29 - May 9'!$AC$17</f>
        <v>0</v>
      </c>
      <c r="R69" s="32">
        <f>'Mar 29 - May 9'!$C$18</f>
        <v>1189</v>
      </c>
      <c r="S69" s="32">
        <f>'Mar 29 - May 9'!$AC$19</f>
        <v>0</v>
      </c>
      <c r="T69" s="32">
        <f>'Mar 29 - May 9'!$C$20</f>
        <v>1039</v>
      </c>
      <c r="U69" s="32">
        <f>'Mar 29 - May 9'!$AC$21</f>
        <v>0</v>
      </c>
      <c r="V69" s="32" t="str">
        <f>'Mar 29 - May 9'!$C$22</f>
        <v>D</v>
      </c>
      <c r="W69" s="34">
        <f>'Mar 29 - May 9'!$AC$23</f>
        <v>2</v>
      </c>
      <c r="BP69" s="31"/>
      <c r="BQ69" s="31"/>
      <c r="BR69" s="31"/>
      <c r="BS69" s="31"/>
      <c r="BT69" s="31"/>
      <c r="BU69" s="31"/>
      <c r="BV69" s="31"/>
      <c r="BW69" s="31"/>
      <c r="BX69" s="31"/>
      <c r="BY69" s="31"/>
    </row>
    <row r="70" spans="1:77" x14ac:dyDescent="0.35">
      <c r="A70" s="33">
        <f t="shared" si="1"/>
        <v>43945</v>
      </c>
      <c r="B70" s="32">
        <f>'Mar 29 - May 9'!$C$24</f>
        <v>233</v>
      </c>
      <c r="C70" s="32">
        <f>'Mar 29 - May 9'!$AD$25</f>
        <v>0</v>
      </c>
      <c r="D70" s="32">
        <f>'Mar 29 - May 9'!$C$4</f>
        <v>647</v>
      </c>
      <c r="E70" s="32" t="str">
        <f>'Mar 29 - May 9'!$AD$5</f>
        <v>HC</v>
      </c>
      <c r="F70" s="32">
        <f>'Mar 29 - May 9'!$C$6</f>
        <v>380</v>
      </c>
      <c r="G70" s="32">
        <f>'Mar 29 - May 9'!$AD$7</f>
        <v>0</v>
      </c>
      <c r="H70" s="32">
        <f>'Mar 29 - May 9'!$C$8</f>
        <v>1241</v>
      </c>
      <c r="I70" s="32">
        <f>'Mar 29 - May 9'!$AD$9</f>
        <v>0</v>
      </c>
      <c r="J70" s="32">
        <f>'Mar 29 - May 9'!$C$10</f>
        <v>658</v>
      </c>
      <c r="K70" s="32">
        <f>'Mar 29 - May 9'!$AD$11</f>
        <v>0</v>
      </c>
      <c r="L70" s="32">
        <f>'Mar 29 - May 9'!$C$12</f>
        <v>761</v>
      </c>
      <c r="M70" s="32">
        <f>'Mar 29 - May 9'!$AD$13</f>
        <v>0</v>
      </c>
      <c r="N70" s="32">
        <f>'Mar 29 - May 9'!$C$14</f>
        <v>983</v>
      </c>
      <c r="O70" s="32" t="str">
        <f>'Mar 29 - May 9'!$AD$15</f>
        <v>AL</v>
      </c>
      <c r="P70" s="32">
        <f>'Mar 29 - May 9'!$C$16</f>
        <v>988</v>
      </c>
      <c r="Q70" s="32">
        <f>'Mar 29 - May 9'!$AD$17</f>
        <v>0</v>
      </c>
      <c r="R70" s="32">
        <f>'Mar 29 - May 9'!$C$18</f>
        <v>1189</v>
      </c>
      <c r="S70" s="32">
        <f>'Mar 29 - May 9'!$AD$19</f>
        <v>0</v>
      </c>
      <c r="T70" s="32">
        <f>'Mar 29 - May 9'!$C$20</f>
        <v>1039</v>
      </c>
      <c r="U70" s="32">
        <f>'Mar 29 - May 9'!$AD$21</f>
        <v>0</v>
      </c>
      <c r="V70" s="32" t="str">
        <f>'Mar 29 - May 9'!$C$22</f>
        <v>D</v>
      </c>
      <c r="W70" s="34">
        <f>'Mar 29 - May 9'!$AD$23</f>
        <v>3</v>
      </c>
      <c r="BP70" s="31"/>
      <c r="BQ70" s="31"/>
      <c r="BR70" s="31"/>
      <c r="BS70" s="31"/>
      <c r="BT70" s="31"/>
      <c r="BU70" s="31"/>
      <c r="BV70" s="31"/>
      <c r="BW70" s="31"/>
      <c r="BX70" s="31"/>
      <c r="BY70" s="31"/>
    </row>
    <row r="71" spans="1:77" x14ac:dyDescent="0.35">
      <c r="A71" s="33">
        <f t="shared" si="1"/>
        <v>43946</v>
      </c>
      <c r="B71" s="32">
        <f>'Mar 29 - May 9'!$C$24</f>
        <v>233</v>
      </c>
      <c r="C71" s="32">
        <f>'Mar 29 - May 9'!$AE$25</f>
        <v>0</v>
      </c>
      <c r="D71" s="32">
        <f>'Mar 29 - May 9'!$C$4</f>
        <v>647</v>
      </c>
      <c r="E71" s="32">
        <f>'Mar 29 - May 9'!$AE$5</f>
        <v>0</v>
      </c>
      <c r="F71" s="32">
        <f>'Mar 29 - May 9'!$C$6</f>
        <v>380</v>
      </c>
      <c r="G71" s="32">
        <f>'Mar 29 - May 9'!$AE$7</f>
        <v>0</v>
      </c>
      <c r="H71" s="32">
        <f>'Mar 29 - May 9'!$C$8</f>
        <v>1241</v>
      </c>
      <c r="I71" s="32">
        <f>'Mar 29 - May 9'!$AE$9</f>
        <v>0</v>
      </c>
      <c r="J71" s="32">
        <f>'Mar 29 - May 9'!$C$10</f>
        <v>658</v>
      </c>
      <c r="K71" s="32">
        <f>'Mar 29 - May 9'!$AE$11</f>
        <v>0</v>
      </c>
      <c r="L71" s="32">
        <f>'Mar 29 - May 9'!$C$12</f>
        <v>761</v>
      </c>
      <c r="M71" s="32">
        <f>'Mar 29 - May 9'!$AE$13</f>
        <v>0</v>
      </c>
      <c r="N71" s="32">
        <f>'Mar 29 - May 9'!$C$14</f>
        <v>983</v>
      </c>
      <c r="O71" s="32" t="str">
        <f>'Mar 29 - May 9'!$AE$15</f>
        <v>AL</v>
      </c>
      <c r="P71" s="32">
        <f>'Mar 29 - May 9'!$C$16</f>
        <v>988</v>
      </c>
      <c r="Q71" s="32">
        <f>'Mar 29 - May 9'!$AE$17</f>
        <v>0</v>
      </c>
      <c r="R71" s="32">
        <f>'Mar 29 - May 9'!$C$18</f>
        <v>1189</v>
      </c>
      <c r="S71" s="32">
        <f>'Mar 29 - May 9'!$AE$19</f>
        <v>0</v>
      </c>
      <c r="T71" s="32">
        <f>'Mar 29 - May 9'!$C$20</f>
        <v>1039</v>
      </c>
      <c r="U71" s="32">
        <f>'Mar 29 - May 9'!$AE$21</f>
        <v>0</v>
      </c>
      <c r="V71" s="32" t="str">
        <f>'Mar 29 - May 9'!$C$22</f>
        <v>D</v>
      </c>
      <c r="W71" s="34">
        <f>'Mar 29 - May 9'!$AE$23</f>
        <v>2</v>
      </c>
      <c r="BP71" s="31"/>
      <c r="BQ71" s="31"/>
      <c r="BR71" s="31"/>
      <c r="BS71" s="31"/>
      <c r="BT71" s="31"/>
      <c r="BU71" s="31"/>
      <c r="BV71" s="31"/>
      <c r="BW71" s="31"/>
      <c r="BX71" s="31"/>
      <c r="BY71" s="31"/>
    </row>
    <row r="72" spans="1:77" x14ac:dyDescent="0.35">
      <c r="A72" s="33">
        <f t="shared" si="1"/>
        <v>43947</v>
      </c>
      <c r="B72" s="32">
        <f>'Mar 29 - May 9'!$C$24</f>
        <v>233</v>
      </c>
      <c r="C72" s="32">
        <f>'Mar 29 - May 9'!$AF$25</f>
        <v>0</v>
      </c>
      <c r="D72" s="32">
        <f>'Mar 29 - May 9'!$C$4</f>
        <v>647</v>
      </c>
      <c r="E72" s="32">
        <f>'Mar 29 - May 9'!$AF$5</f>
        <v>0</v>
      </c>
      <c r="F72" s="32">
        <f>'Mar 29 - May 9'!$C$6</f>
        <v>380</v>
      </c>
      <c r="G72" s="32">
        <f>'Mar 29 - May 9'!$AF$7</f>
        <v>0</v>
      </c>
      <c r="H72" s="32">
        <f>'Mar 29 - May 9'!$C$8</f>
        <v>1241</v>
      </c>
      <c r="I72" s="32">
        <f>'Mar 29 - May 9'!$AF$9</f>
        <v>0</v>
      </c>
      <c r="J72" s="32">
        <f>'Mar 29 - May 9'!$C$10</f>
        <v>658</v>
      </c>
      <c r="K72" s="32">
        <f>'Mar 29 - May 9'!$AF$11</f>
        <v>0</v>
      </c>
      <c r="L72" s="32">
        <f>'Mar 29 - May 9'!$C$12</f>
        <v>761</v>
      </c>
      <c r="M72" s="32">
        <f>'Mar 29 - May 9'!$AF$13</f>
        <v>0</v>
      </c>
      <c r="N72" s="32">
        <f>'Mar 29 - May 9'!$C$14</f>
        <v>983</v>
      </c>
      <c r="O72" s="32" t="str">
        <f>'Mar 29 - May 9'!$AF$15</f>
        <v>AL</v>
      </c>
      <c r="P72" s="32">
        <f>'Mar 29 - May 9'!$C$16</f>
        <v>988</v>
      </c>
      <c r="Q72" s="32">
        <f>'Mar 29 - May 9'!$AF$17</f>
        <v>0</v>
      </c>
      <c r="R72" s="32">
        <f>'Mar 29 - May 9'!$C$18</f>
        <v>1189</v>
      </c>
      <c r="S72" s="32">
        <f>'Mar 29 - May 9'!$AF$19</f>
        <v>0</v>
      </c>
      <c r="T72" s="32">
        <f>'Mar 29 - May 9'!$C$20</f>
        <v>1039</v>
      </c>
      <c r="U72" s="32">
        <f>'Mar 29 - May 9'!$AF$21</f>
        <v>0</v>
      </c>
      <c r="V72" s="32" t="str">
        <f>'Mar 29 - May 9'!$C$22</f>
        <v>D</v>
      </c>
      <c r="W72" s="34">
        <f>'Mar 29 - May 9'!$AF$23</f>
        <v>2</v>
      </c>
      <c r="BP72" s="31"/>
      <c r="BQ72" s="31"/>
      <c r="BR72" s="31"/>
      <c r="BS72" s="31"/>
      <c r="BT72" s="31"/>
      <c r="BU72" s="31"/>
      <c r="BV72" s="31"/>
      <c r="BW72" s="31"/>
      <c r="BX72" s="31"/>
      <c r="BY72" s="31"/>
    </row>
    <row r="73" spans="1:77" x14ac:dyDescent="0.35">
      <c r="A73" s="33">
        <f t="shared" si="1"/>
        <v>43948</v>
      </c>
      <c r="B73" s="32">
        <f>'Mar 29 - May 9'!$C$24</f>
        <v>233</v>
      </c>
      <c r="C73" s="32">
        <f>'Mar 29 - May 9'!$AG$25</f>
        <v>0</v>
      </c>
      <c r="D73" s="32">
        <f>'Mar 29 - May 9'!$C$4</f>
        <v>647</v>
      </c>
      <c r="E73" s="32">
        <f>'Mar 29 - May 9'!$AG$5</f>
        <v>0</v>
      </c>
      <c r="F73" s="32">
        <f>'Mar 29 - May 9'!$C$6</f>
        <v>380</v>
      </c>
      <c r="G73" s="32">
        <f>'Mar 29 - May 9'!$AG$7</f>
        <v>0</v>
      </c>
      <c r="H73" s="32">
        <f>'Mar 29 - May 9'!$C$8</f>
        <v>1241</v>
      </c>
      <c r="I73" s="32">
        <f>'Mar 29 - May 9'!$AG$9</f>
        <v>0</v>
      </c>
      <c r="J73" s="32">
        <f>'Mar 29 - May 9'!$C$10</f>
        <v>658</v>
      </c>
      <c r="K73" s="32">
        <f>'Mar 29 - May 9'!$AG$11</f>
        <v>0</v>
      </c>
      <c r="L73" s="32">
        <f>'Mar 29 - May 9'!$C$12</f>
        <v>761</v>
      </c>
      <c r="M73" s="32">
        <f>'Mar 29 - May 9'!$AG$13</f>
        <v>0</v>
      </c>
      <c r="N73" s="32">
        <f>'Mar 29 - May 9'!$C$14</f>
        <v>983</v>
      </c>
      <c r="O73" s="32" t="str">
        <f>'Mar 29 - May 9'!$AG$15</f>
        <v>AL</v>
      </c>
      <c r="P73" s="32">
        <f>'Mar 29 - May 9'!$C$16</f>
        <v>988</v>
      </c>
      <c r="Q73" s="32">
        <f>'Mar 29 - May 9'!$AG$17</f>
        <v>0</v>
      </c>
      <c r="R73" s="32">
        <f>'Mar 29 - May 9'!$C$18</f>
        <v>1189</v>
      </c>
      <c r="S73" s="32">
        <f>'Mar 29 - May 9'!$AG$19</f>
        <v>0</v>
      </c>
      <c r="T73" s="32">
        <f>'Mar 29 - May 9'!$C$20</f>
        <v>1039</v>
      </c>
      <c r="U73" s="32" t="str">
        <f>'Mar 29 - May 9'!$AG$21</f>
        <v>AL</v>
      </c>
      <c r="V73" s="32" t="str">
        <f>'Mar 29 - May 9'!$C$22</f>
        <v>D</v>
      </c>
      <c r="W73" s="34">
        <f>'Mar 29 - May 9'!$AG$23</f>
        <v>2</v>
      </c>
      <c r="BP73" s="31"/>
      <c r="BQ73" s="31"/>
      <c r="BR73" s="31"/>
      <c r="BS73" s="31"/>
      <c r="BT73" s="31"/>
      <c r="BU73" s="31"/>
      <c r="BV73" s="31"/>
      <c r="BW73" s="31"/>
      <c r="BX73" s="31"/>
      <c r="BY73" s="31"/>
    </row>
    <row r="74" spans="1:77" x14ac:dyDescent="0.35">
      <c r="A74" s="33">
        <f t="shared" si="1"/>
        <v>43949</v>
      </c>
      <c r="B74" s="32">
        <f>'Mar 29 - May 9'!$C$24</f>
        <v>233</v>
      </c>
      <c r="C74" s="32">
        <f>'Mar 29 - May 9'!$AH$25</f>
        <v>0</v>
      </c>
      <c r="D74" s="32">
        <f>'Mar 29 - May 9'!$C$4</f>
        <v>647</v>
      </c>
      <c r="E74" s="32">
        <f>'Mar 29 - May 9'!$AH$5</f>
        <v>0</v>
      </c>
      <c r="F74" s="32">
        <f>'Mar 29 - May 9'!$C$6</f>
        <v>380</v>
      </c>
      <c r="G74" s="32">
        <f>'Mar 29 - May 9'!$AH$7</f>
        <v>0</v>
      </c>
      <c r="H74" s="32">
        <f>'Mar 29 - May 9'!$C$8</f>
        <v>1241</v>
      </c>
      <c r="I74" s="32">
        <f>'Mar 29 - May 9'!$AH$9</f>
        <v>0</v>
      </c>
      <c r="J74" s="32">
        <f>'Mar 29 - May 9'!$C$10</f>
        <v>658</v>
      </c>
      <c r="K74" s="32">
        <f>'Mar 29 - May 9'!$AH$11</f>
        <v>0</v>
      </c>
      <c r="L74" s="32">
        <f>'Mar 29 - May 9'!$C$12</f>
        <v>761</v>
      </c>
      <c r="M74" s="32">
        <f>'Mar 29 - May 9'!$AH$13</f>
        <v>0</v>
      </c>
      <c r="N74" s="32">
        <f>'Mar 29 - May 9'!$C$14</f>
        <v>983</v>
      </c>
      <c r="O74" s="32">
        <f>'Mar 29 - May 9'!$AH$15</f>
        <v>0</v>
      </c>
      <c r="P74" s="32">
        <f>'Mar 29 - May 9'!$C$16</f>
        <v>988</v>
      </c>
      <c r="Q74" s="32">
        <f>'Mar 29 - May 9'!$AH$17</f>
        <v>0</v>
      </c>
      <c r="R74" s="32">
        <f>'Mar 29 - May 9'!$C$18</f>
        <v>1189</v>
      </c>
      <c r="S74" s="32">
        <f>'Mar 29 - May 9'!$AH$19</f>
        <v>0</v>
      </c>
      <c r="T74" s="32">
        <f>'Mar 29 - May 9'!$C$20</f>
        <v>1039</v>
      </c>
      <c r="U74" s="32">
        <f>'Mar 29 - May 9'!$AH$21</f>
        <v>0</v>
      </c>
      <c r="V74" s="32" t="str">
        <f>'Mar 29 - May 9'!$C$22</f>
        <v>D</v>
      </c>
      <c r="W74" s="34">
        <f>'Mar 29 - May 9'!$AH$23</f>
        <v>2</v>
      </c>
      <c r="BP74" s="31"/>
      <c r="BQ74" s="31"/>
      <c r="BR74" s="31"/>
      <c r="BS74" s="31"/>
      <c r="BT74" s="31"/>
      <c r="BU74" s="31"/>
      <c r="BV74" s="31"/>
      <c r="BW74" s="31"/>
      <c r="BX74" s="31"/>
      <c r="BY74" s="31"/>
    </row>
    <row r="75" spans="1:77" x14ac:dyDescent="0.35">
      <c r="A75" s="33">
        <f t="shared" si="1"/>
        <v>43950</v>
      </c>
      <c r="B75" s="32">
        <f>'Mar 29 - May 9'!$C$24</f>
        <v>233</v>
      </c>
      <c r="C75" s="32" t="str">
        <f>'Mar 29 - May 9'!$AI$25</f>
        <v>SA</v>
      </c>
      <c r="D75" s="32">
        <f>'Mar 29 - May 9'!$C$4</f>
        <v>647</v>
      </c>
      <c r="E75" s="32">
        <f>'Mar 29 - May 9'!$AI$5</f>
        <v>0</v>
      </c>
      <c r="F75" s="32">
        <f>'Mar 29 - May 9'!$C$6</f>
        <v>380</v>
      </c>
      <c r="G75" s="32">
        <f>'Mar 29 - May 9'!$AI$7</f>
        <v>0</v>
      </c>
      <c r="H75" s="32">
        <f>'Mar 29 - May 9'!$C$8</f>
        <v>1241</v>
      </c>
      <c r="I75" s="32">
        <f>'Mar 29 - May 9'!$AI$9</f>
        <v>0</v>
      </c>
      <c r="J75" s="32">
        <f>'Mar 29 - May 9'!$C$10</f>
        <v>658</v>
      </c>
      <c r="K75" s="32">
        <f>'Mar 29 - May 9'!$AI$11</f>
        <v>0</v>
      </c>
      <c r="L75" s="32">
        <f>'Mar 29 - May 9'!$C$12</f>
        <v>761</v>
      </c>
      <c r="M75" s="32">
        <f>'Mar 29 - May 9'!$AI$13</f>
        <v>0</v>
      </c>
      <c r="N75" s="32">
        <f>'Mar 29 - May 9'!$C$14</f>
        <v>983</v>
      </c>
      <c r="O75" s="32">
        <f>'Mar 29 - May 9'!$AI$15</f>
        <v>0</v>
      </c>
      <c r="P75" s="32">
        <f>'Mar 29 - May 9'!$C$16</f>
        <v>988</v>
      </c>
      <c r="Q75" s="32">
        <f>'Mar 29 - May 9'!$AI$17</f>
        <v>0</v>
      </c>
      <c r="R75" s="32">
        <f>'Mar 29 - May 9'!$C$18</f>
        <v>1189</v>
      </c>
      <c r="S75" s="32">
        <f>'Mar 29 - May 9'!$AI$19</f>
        <v>0</v>
      </c>
      <c r="T75" s="32">
        <f>'Mar 29 - May 9'!$C$20</f>
        <v>1039</v>
      </c>
      <c r="U75" s="32">
        <f>'Mar 29 - May 9'!$AI$21</f>
        <v>0</v>
      </c>
      <c r="V75" s="32" t="str">
        <f>'Mar 29 - May 9'!$C$22</f>
        <v>D</v>
      </c>
      <c r="W75" s="34">
        <f>'Mar 29 - May 9'!$AI$23</f>
        <v>2</v>
      </c>
      <c r="BP75" s="31"/>
      <c r="BQ75" s="31"/>
      <c r="BR75" s="31"/>
      <c r="BS75" s="31"/>
      <c r="BT75" s="31"/>
      <c r="BU75" s="31"/>
      <c r="BV75" s="31"/>
      <c r="BW75" s="31"/>
      <c r="BX75" s="31"/>
      <c r="BY75" s="31"/>
    </row>
    <row r="76" spans="1:77" x14ac:dyDescent="0.35">
      <c r="A76" s="33">
        <f t="shared" si="1"/>
        <v>43951</v>
      </c>
      <c r="B76" s="32">
        <f>'Mar 29 - May 9'!$C$24</f>
        <v>233</v>
      </c>
      <c r="C76" s="32">
        <f>'Mar 29 - May 9'!$AJ$25</f>
        <v>0</v>
      </c>
      <c r="D76" s="32">
        <f>'Mar 29 - May 9'!$C$4</f>
        <v>647</v>
      </c>
      <c r="E76" s="32">
        <f>'Mar 29 - May 9'!$AJ$5</f>
        <v>0</v>
      </c>
      <c r="F76" s="32">
        <f>'Mar 29 - May 9'!$C$6</f>
        <v>380</v>
      </c>
      <c r="G76" s="32">
        <f>'Mar 29 - May 9'!$AJ$7</f>
        <v>0</v>
      </c>
      <c r="H76" s="32">
        <f>'Mar 29 - May 9'!$C$8</f>
        <v>1241</v>
      </c>
      <c r="I76" s="32">
        <f>'Mar 29 - May 9'!$AJ$9</f>
        <v>0</v>
      </c>
      <c r="J76" s="32">
        <f>'Mar 29 - May 9'!$C$10</f>
        <v>658</v>
      </c>
      <c r="K76" s="32">
        <f>'Mar 29 - May 9'!$AJ$11</f>
        <v>0</v>
      </c>
      <c r="L76" s="32">
        <f>'Mar 29 - May 9'!$C$12</f>
        <v>761</v>
      </c>
      <c r="M76" s="32">
        <f>'Mar 29 - May 9'!$AJ$13</f>
        <v>0</v>
      </c>
      <c r="N76" s="32">
        <f>'Mar 29 - May 9'!$C$14</f>
        <v>983</v>
      </c>
      <c r="O76" s="32">
        <f>'Mar 29 - May 9'!$AJ$15</f>
        <v>0</v>
      </c>
      <c r="P76" s="32">
        <f>'Mar 29 - May 9'!$C$16</f>
        <v>988</v>
      </c>
      <c r="Q76" s="32">
        <f>'Mar 29 - May 9'!$AJ$17</f>
        <v>0</v>
      </c>
      <c r="R76" s="32">
        <f>'Mar 29 - May 9'!$C$18</f>
        <v>1189</v>
      </c>
      <c r="S76" s="32">
        <f>'Mar 29 - May 9'!$AJ$19</f>
        <v>0</v>
      </c>
      <c r="T76" s="32">
        <f>'Mar 29 - May 9'!$C$20</f>
        <v>1039</v>
      </c>
      <c r="U76" s="32">
        <f>'Mar 29 - May 9'!$AJ$21</f>
        <v>0</v>
      </c>
      <c r="V76" s="32" t="str">
        <f>'Mar 29 - May 9'!$C$22</f>
        <v>D</v>
      </c>
      <c r="W76" s="34">
        <f>'Mar 29 - May 9'!$AJ$23</f>
        <v>2</v>
      </c>
      <c r="BP76" s="31"/>
      <c r="BQ76" s="31"/>
      <c r="BR76" s="31"/>
      <c r="BS76" s="31"/>
      <c r="BT76" s="31"/>
      <c r="BU76" s="31"/>
      <c r="BV76" s="31"/>
      <c r="BW76" s="31"/>
      <c r="BX76" s="31"/>
      <c r="BY76" s="31"/>
    </row>
    <row r="77" spans="1:77" x14ac:dyDescent="0.35">
      <c r="A77" s="33">
        <f t="shared" si="1"/>
        <v>43952</v>
      </c>
      <c r="B77" s="32">
        <f>'Mar 29 - May 9'!$C$24</f>
        <v>233</v>
      </c>
      <c r="C77" s="32">
        <f>'Mar 29 - May 9'!$AK$25</f>
        <v>0</v>
      </c>
      <c r="D77" s="32">
        <f>'Mar 29 - May 9'!$C$4</f>
        <v>647</v>
      </c>
      <c r="E77" s="32">
        <f>'Mar 29 - May 9'!$AK$5</f>
        <v>0</v>
      </c>
      <c r="F77" s="32">
        <f>'Mar 29 - May 9'!$C$6</f>
        <v>380</v>
      </c>
      <c r="G77" s="32">
        <f>'Mar 29 - May 9'!$AK$7</f>
        <v>0</v>
      </c>
      <c r="H77" s="32">
        <f>'Mar 29 - May 9'!$C$8</f>
        <v>1241</v>
      </c>
      <c r="I77" s="32">
        <f>'Mar 29 - May 9'!$AK$9</f>
        <v>0</v>
      </c>
      <c r="J77" s="32">
        <f>'Mar 29 - May 9'!$C$10</f>
        <v>658</v>
      </c>
      <c r="K77" s="32">
        <f>'Mar 29 - May 9'!$AK$11</f>
        <v>0</v>
      </c>
      <c r="L77" s="32">
        <f>'Mar 29 - May 9'!$C$12</f>
        <v>761</v>
      </c>
      <c r="M77" s="32">
        <f>'Mar 29 - May 9'!$AK$13</f>
        <v>0</v>
      </c>
      <c r="N77" s="32">
        <f>'Mar 29 - May 9'!$C$14</f>
        <v>983</v>
      </c>
      <c r="O77" s="32">
        <f>'Mar 29 - May 9'!$AK$15</f>
        <v>0</v>
      </c>
      <c r="P77" s="32">
        <f>'Mar 29 - May 9'!$C$16</f>
        <v>988</v>
      </c>
      <c r="Q77" s="32">
        <f>'Mar 29 - May 9'!$AK$17</f>
        <v>0</v>
      </c>
      <c r="R77" s="32">
        <f>'Mar 29 - May 9'!$C$18</f>
        <v>1189</v>
      </c>
      <c r="S77" s="32">
        <f>'Mar 29 - May 9'!$AK$19</f>
        <v>0</v>
      </c>
      <c r="T77" s="32">
        <f>'Mar 29 - May 9'!$C$20</f>
        <v>1039</v>
      </c>
      <c r="U77" s="32" t="str">
        <f>'Mar 29 - May 9'!$AK$21</f>
        <v>AL</v>
      </c>
      <c r="V77" s="32" t="str">
        <f>'Mar 29 - May 9'!$C$22</f>
        <v>D</v>
      </c>
      <c r="W77" s="34">
        <f>'Mar 29 - May 9'!$AK$23</f>
        <v>4</v>
      </c>
      <c r="BP77" s="31"/>
      <c r="BQ77" s="31"/>
      <c r="BR77" s="31"/>
      <c r="BS77" s="31"/>
      <c r="BT77" s="31"/>
      <c r="BU77" s="31"/>
      <c r="BV77" s="31"/>
      <c r="BW77" s="31"/>
      <c r="BX77" s="31"/>
      <c r="BY77" s="31"/>
    </row>
    <row r="78" spans="1:77" x14ac:dyDescent="0.35">
      <c r="A78" s="33">
        <f t="shared" si="1"/>
        <v>43953</v>
      </c>
      <c r="B78" s="32">
        <f>'Mar 29 - May 9'!$C$24</f>
        <v>233</v>
      </c>
      <c r="C78" s="32">
        <f>'Mar 29 - May 9'!$AL$25</f>
        <v>0</v>
      </c>
      <c r="D78" s="32">
        <f>'Mar 29 - May 9'!$C$4</f>
        <v>647</v>
      </c>
      <c r="E78" s="32">
        <f>'Mar 29 - May 9'!$AL$5</f>
        <v>0</v>
      </c>
      <c r="F78" s="32">
        <f>'Mar 29 - May 9'!$C$6</f>
        <v>380</v>
      </c>
      <c r="G78" s="32">
        <f>'Mar 29 - May 9'!$AL$7</f>
        <v>0</v>
      </c>
      <c r="H78" s="32">
        <f>'Mar 29 - May 9'!$C$8</f>
        <v>1241</v>
      </c>
      <c r="I78" s="32">
        <f>'Mar 29 - May 9'!$AL$9</f>
        <v>0</v>
      </c>
      <c r="J78" s="32">
        <f>'Mar 29 - May 9'!$C$10</f>
        <v>658</v>
      </c>
      <c r="K78" s="32">
        <f>'Mar 29 - May 9'!$AL$11</f>
        <v>0</v>
      </c>
      <c r="L78" s="32">
        <f>'Mar 29 - May 9'!$C$12</f>
        <v>761</v>
      </c>
      <c r="M78" s="32">
        <f>'Mar 29 - May 9'!$AL$13</f>
        <v>0</v>
      </c>
      <c r="N78" s="32">
        <f>'Mar 29 - May 9'!$C$14</f>
        <v>983</v>
      </c>
      <c r="O78" s="32">
        <f>'Mar 29 - May 9'!$AL$15</f>
        <v>0</v>
      </c>
      <c r="P78" s="32">
        <f>'Mar 29 - May 9'!$C$16</f>
        <v>988</v>
      </c>
      <c r="Q78" s="32">
        <f>'Mar 29 - May 9'!$AL$17</f>
        <v>0</v>
      </c>
      <c r="R78" s="32">
        <f>'Mar 29 - May 9'!$C$18</f>
        <v>1189</v>
      </c>
      <c r="S78" s="32">
        <f>'Mar 29 - May 9'!$AL$19</f>
        <v>0</v>
      </c>
      <c r="T78" s="32">
        <f>'Mar 29 - May 9'!$C$20</f>
        <v>1039</v>
      </c>
      <c r="U78" s="32" t="str">
        <f>'Mar 29 - May 9'!$AL$21</f>
        <v>AL</v>
      </c>
      <c r="V78" s="32" t="str">
        <f>'Mar 29 - May 9'!$C$22</f>
        <v>D</v>
      </c>
      <c r="W78" s="34">
        <f>'Mar 29 - May 9'!$AL$23</f>
        <v>2</v>
      </c>
      <c r="BP78" s="31"/>
      <c r="BQ78" s="31"/>
      <c r="BR78" s="31"/>
      <c r="BS78" s="31"/>
      <c r="BT78" s="31"/>
      <c r="BU78" s="31"/>
      <c r="BV78" s="31"/>
      <c r="BW78" s="31"/>
      <c r="BX78" s="31"/>
      <c r="BY78" s="31"/>
    </row>
    <row r="79" spans="1:77" x14ac:dyDescent="0.35">
      <c r="A79" s="33">
        <f t="shared" si="1"/>
        <v>43954</v>
      </c>
      <c r="B79" s="32">
        <f>'Mar 29 - May 9'!$C$24</f>
        <v>233</v>
      </c>
      <c r="C79" s="32">
        <f>'Mar 29 - May 9'!$AM$25</f>
        <v>0</v>
      </c>
      <c r="D79" s="32">
        <f>'Mar 29 - May 9'!$C$4</f>
        <v>647</v>
      </c>
      <c r="E79" s="32">
        <f>'Mar 29 - May 9'!$AM$5</f>
        <v>0</v>
      </c>
      <c r="F79" s="32">
        <f>'Mar 29 - May 9'!$C$6</f>
        <v>380</v>
      </c>
      <c r="G79" s="32">
        <f>'Mar 29 - May 9'!$AM$7</f>
        <v>0</v>
      </c>
      <c r="H79" s="32">
        <f>'Mar 29 - May 9'!$C$8</f>
        <v>1241</v>
      </c>
      <c r="I79" s="32">
        <f>'Mar 29 - May 9'!$AM$9</f>
        <v>0</v>
      </c>
      <c r="J79" s="32">
        <f>'Mar 29 - May 9'!$C$10</f>
        <v>658</v>
      </c>
      <c r="K79" s="32">
        <f>'Mar 29 - May 9'!$AM$11</f>
        <v>0</v>
      </c>
      <c r="L79" s="32">
        <f>'Mar 29 - May 9'!$C$12</f>
        <v>761</v>
      </c>
      <c r="M79" s="32">
        <f>'Mar 29 - May 9'!$AM$13</f>
        <v>0</v>
      </c>
      <c r="N79" s="32">
        <f>'Mar 29 - May 9'!$C$14</f>
        <v>983</v>
      </c>
      <c r="O79" s="32">
        <f>'Mar 29 - May 9'!$AM$15</f>
        <v>0</v>
      </c>
      <c r="P79" s="32">
        <f>'Mar 29 - May 9'!$C$16</f>
        <v>988</v>
      </c>
      <c r="Q79" s="32">
        <f>'Mar 29 - May 9'!$AM$17</f>
        <v>0</v>
      </c>
      <c r="R79" s="32">
        <f>'Mar 29 - May 9'!$C$18</f>
        <v>1189</v>
      </c>
      <c r="S79" s="32">
        <f>'Mar 29 - May 9'!$AM$19</f>
        <v>0</v>
      </c>
      <c r="T79" s="32">
        <f>'Mar 29 - May 9'!$C$20</f>
        <v>1039</v>
      </c>
      <c r="U79" s="32" t="str">
        <f>'Mar 29 - May 9'!$AM$21</f>
        <v>AL</v>
      </c>
      <c r="V79" s="32" t="str">
        <f>'Mar 29 - May 9'!$C$22</f>
        <v>D</v>
      </c>
      <c r="W79" s="34">
        <f>'Mar 29 - May 9'!$AM$23</f>
        <v>2</v>
      </c>
      <c r="BP79" s="31"/>
      <c r="BQ79" s="31"/>
      <c r="BR79" s="31"/>
      <c r="BS79" s="31"/>
      <c r="BT79" s="31"/>
      <c r="BU79" s="31"/>
      <c r="BV79" s="31"/>
      <c r="BW79" s="31"/>
      <c r="BX79" s="31"/>
      <c r="BY79" s="31"/>
    </row>
    <row r="80" spans="1:77" x14ac:dyDescent="0.35">
      <c r="A80" s="33">
        <f t="shared" si="1"/>
        <v>43955</v>
      </c>
      <c r="B80" s="32">
        <f>'Mar 29 - May 9'!$C$24</f>
        <v>233</v>
      </c>
      <c r="C80" s="32">
        <f>'Mar 29 - May 9'!$AN$25</f>
        <v>0</v>
      </c>
      <c r="D80" s="32">
        <f>'Mar 29 - May 9'!$C$4</f>
        <v>647</v>
      </c>
      <c r="E80" s="32">
        <f>'Mar 29 - May 9'!$AN$5</f>
        <v>0</v>
      </c>
      <c r="F80" s="32">
        <f>'Mar 29 - May 9'!$C$6</f>
        <v>380</v>
      </c>
      <c r="G80" s="32">
        <f>'Mar 29 - May 9'!$AN$7</f>
        <v>0</v>
      </c>
      <c r="H80" s="32">
        <f>'Mar 29 - May 9'!$C$8</f>
        <v>1241</v>
      </c>
      <c r="I80" s="32">
        <f>'Mar 29 - May 9'!$AN$9</f>
        <v>0</v>
      </c>
      <c r="J80" s="32">
        <f>'Mar 29 - May 9'!$C$10</f>
        <v>658</v>
      </c>
      <c r="K80" s="32">
        <f>'Mar 29 - May 9'!$AN$11</f>
        <v>0</v>
      </c>
      <c r="L80" s="32">
        <f>'Mar 29 - May 9'!$C$12</f>
        <v>761</v>
      </c>
      <c r="M80" s="32">
        <f>'Mar 29 - May 9'!$AN$13</f>
        <v>0</v>
      </c>
      <c r="N80" s="32">
        <f>'Mar 29 - May 9'!$C$14</f>
        <v>983</v>
      </c>
      <c r="O80" s="32">
        <f>'Mar 29 - May 9'!$AN$15</f>
        <v>0</v>
      </c>
      <c r="P80" s="32">
        <f>'Mar 29 - May 9'!$C$16</f>
        <v>988</v>
      </c>
      <c r="Q80" s="32">
        <f>'Mar 29 - May 9'!$AN$17</f>
        <v>0</v>
      </c>
      <c r="R80" s="32">
        <f>'Mar 29 - May 9'!$C$18</f>
        <v>1189</v>
      </c>
      <c r="S80" s="32">
        <f>'Mar 29 - May 9'!$AN$19</f>
        <v>0</v>
      </c>
      <c r="T80" s="32">
        <f>'Mar 29 - May 9'!$C$20</f>
        <v>1039</v>
      </c>
      <c r="U80" s="32" t="str">
        <f>'Mar 29 - May 9'!$AN$21</f>
        <v>AL</v>
      </c>
      <c r="V80" s="32" t="str">
        <f>'Mar 29 - May 9'!$C$22</f>
        <v>D</v>
      </c>
      <c r="W80" s="34">
        <f>'Mar 29 - May 9'!$AN$23</f>
        <v>2</v>
      </c>
      <c r="BP80" s="31"/>
      <c r="BQ80" s="31"/>
      <c r="BR80" s="31"/>
      <c r="BS80" s="31"/>
      <c r="BT80" s="31"/>
      <c r="BU80" s="31"/>
      <c r="BV80" s="31"/>
      <c r="BW80" s="31"/>
      <c r="BX80" s="31"/>
      <c r="BY80" s="31"/>
    </row>
    <row r="81" spans="1:77" x14ac:dyDescent="0.35">
      <c r="A81" s="33">
        <f t="shared" si="1"/>
        <v>43956</v>
      </c>
      <c r="B81" s="32">
        <f>'Mar 29 - May 9'!$C$24</f>
        <v>233</v>
      </c>
      <c r="C81" s="32">
        <f>'Mar 29 - May 9'!$AO$25</f>
        <v>0</v>
      </c>
      <c r="D81" s="32">
        <f>'Mar 29 - May 9'!$C$4</f>
        <v>647</v>
      </c>
      <c r="E81" s="32">
        <f>'Mar 29 - May 9'!$AO$5</f>
        <v>0</v>
      </c>
      <c r="F81" s="32">
        <f>'Mar 29 - May 9'!$C$6</f>
        <v>380</v>
      </c>
      <c r="G81" s="32">
        <f>'Mar 29 - May 9'!$AO$7</f>
        <v>0</v>
      </c>
      <c r="H81" s="32">
        <f>'Mar 29 - May 9'!$C$8</f>
        <v>1241</v>
      </c>
      <c r="I81" s="32">
        <f>'Mar 29 - May 9'!$AO$9</f>
        <v>0</v>
      </c>
      <c r="J81" s="32">
        <f>'Mar 29 - May 9'!$C$10</f>
        <v>658</v>
      </c>
      <c r="K81" s="32" t="str">
        <f>'Mar 29 - May 9'!$AO$11</f>
        <v>SW</v>
      </c>
      <c r="L81" s="32">
        <f>'Mar 29 - May 9'!$C$12</f>
        <v>761</v>
      </c>
      <c r="M81" s="32">
        <f>'Mar 29 - May 9'!$AO$13</f>
        <v>0</v>
      </c>
      <c r="N81" s="32">
        <f>'Mar 29 - May 9'!$C$14</f>
        <v>983</v>
      </c>
      <c r="O81" s="32">
        <f>'Mar 29 - May 9'!$AO$15</f>
        <v>0</v>
      </c>
      <c r="P81" s="32">
        <f>'Mar 29 - May 9'!$C$16</f>
        <v>988</v>
      </c>
      <c r="Q81" s="32">
        <f>'Mar 29 - May 9'!$AO$17</f>
        <v>0</v>
      </c>
      <c r="R81" s="32">
        <f>'Mar 29 - May 9'!$C$18</f>
        <v>1189</v>
      </c>
      <c r="S81" s="32">
        <f>'Mar 29 - May 9'!$AO$19</f>
        <v>0</v>
      </c>
      <c r="T81" s="32">
        <f>'Mar 29 - May 9'!$C$20</f>
        <v>1039</v>
      </c>
      <c r="U81" s="32" t="str">
        <f>'Mar 29 - May 9'!$AO$21</f>
        <v>AL</v>
      </c>
      <c r="V81" s="32" t="str">
        <f>'Mar 29 - May 9'!$C$22</f>
        <v>D</v>
      </c>
      <c r="W81" s="34">
        <f>'Mar 29 - May 9'!$AO$23</f>
        <v>2</v>
      </c>
      <c r="BP81" s="31"/>
      <c r="BQ81" s="31"/>
      <c r="BR81" s="31"/>
      <c r="BS81" s="31"/>
      <c r="BT81" s="31"/>
      <c r="BU81" s="31"/>
      <c r="BV81" s="31"/>
      <c r="BW81" s="31"/>
      <c r="BX81" s="31"/>
      <c r="BY81" s="31"/>
    </row>
    <row r="82" spans="1:77" x14ac:dyDescent="0.35">
      <c r="A82" s="33">
        <f t="shared" si="1"/>
        <v>43957</v>
      </c>
      <c r="B82" s="32">
        <f>'Mar 29 - May 9'!$C$24</f>
        <v>233</v>
      </c>
      <c r="C82" s="32">
        <f>'Mar 29 - May 9'!$AP$25</f>
        <v>0</v>
      </c>
      <c r="D82" s="32">
        <f>'Mar 29 - May 9'!$C$4</f>
        <v>647</v>
      </c>
      <c r="E82" s="32">
        <f>'Mar 29 - May 9'!$AP$5</f>
        <v>0</v>
      </c>
      <c r="F82" s="32">
        <f>'Mar 29 - May 9'!$C$6</f>
        <v>380</v>
      </c>
      <c r="G82" s="32">
        <f>'Mar 29 - May 9'!$AP$7</f>
        <v>0</v>
      </c>
      <c r="H82" s="32">
        <f>'Mar 29 - May 9'!$C$8</f>
        <v>1241</v>
      </c>
      <c r="I82" s="32">
        <f>'Mar 29 - May 9'!$AP$9</f>
        <v>0</v>
      </c>
      <c r="J82" s="32">
        <f>'Mar 29 - May 9'!$C$10</f>
        <v>658</v>
      </c>
      <c r="K82" s="32" t="str">
        <f>'Mar 29 - May 9'!$AP$11</f>
        <v>SW</v>
      </c>
      <c r="L82" s="32">
        <f>'Mar 29 - May 9'!$C$12</f>
        <v>761</v>
      </c>
      <c r="M82" s="32">
        <f>'Mar 29 - May 9'!$AP$13</f>
        <v>0</v>
      </c>
      <c r="N82" s="32">
        <f>'Mar 29 - May 9'!$C$14</f>
        <v>983</v>
      </c>
      <c r="O82" s="32">
        <f>'Mar 29 - May 9'!$AP$15</f>
        <v>0</v>
      </c>
      <c r="P82" s="32">
        <f>'Mar 29 - May 9'!$C$16</f>
        <v>988</v>
      </c>
      <c r="Q82" s="32">
        <f>'Mar 29 - May 9'!$AP$17</f>
        <v>0</v>
      </c>
      <c r="R82" s="32">
        <f>'Mar 29 - May 9'!$C$18</f>
        <v>1189</v>
      </c>
      <c r="S82" s="32">
        <f>'Mar 29 - May 9'!$AP$19</f>
        <v>0</v>
      </c>
      <c r="T82" s="32">
        <f>'Mar 29 - May 9'!$C$20</f>
        <v>1039</v>
      </c>
      <c r="U82" s="32" t="str">
        <f>'Mar 29 - May 9'!$AP$21</f>
        <v>AL</v>
      </c>
      <c r="V82" s="32" t="str">
        <f>'Mar 29 - May 9'!$C$22</f>
        <v>D</v>
      </c>
      <c r="W82" s="34">
        <f>'Mar 29 - May 9'!$AP$23</f>
        <v>2</v>
      </c>
      <c r="BP82" s="31"/>
      <c r="BQ82" s="31"/>
      <c r="BR82" s="31"/>
      <c r="BS82" s="31"/>
      <c r="BT82" s="31"/>
      <c r="BU82" s="31"/>
      <c r="BV82" s="31"/>
      <c r="BW82" s="31"/>
      <c r="BX82" s="31"/>
      <c r="BY82" s="31"/>
    </row>
    <row r="83" spans="1:77" x14ac:dyDescent="0.35">
      <c r="A83" s="33">
        <f t="shared" si="1"/>
        <v>43958</v>
      </c>
      <c r="B83" s="32">
        <f>'Mar 29 - May 9'!$C$24</f>
        <v>233</v>
      </c>
      <c r="C83" s="32">
        <f>'Mar 29 - May 9'!$AQ$25</f>
        <v>0</v>
      </c>
      <c r="D83" s="32">
        <f>'Mar 29 - May 9'!$C$4</f>
        <v>647</v>
      </c>
      <c r="E83" s="32">
        <f>'Mar 29 - May 9'!$AQ$5</f>
        <v>0</v>
      </c>
      <c r="F83" s="32">
        <f>'Mar 29 - May 9'!$C$6</f>
        <v>380</v>
      </c>
      <c r="G83" s="32">
        <f>'Mar 29 - May 9'!$AQ$7</f>
        <v>0</v>
      </c>
      <c r="H83" s="32">
        <f>'Mar 29 - May 9'!$C$8</f>
        <v>1241</v>
      </c>
      <c r="I83" s="32">
        <f>'Mar 29 - May 9'!$AQ$9</f>
        <v>0</v>
      </c>
      <c r="J83" s="32">
        <f>'Mar 29 - May 9'!$C$10</f>
        <v>658</v>
      </c>
      <c r="K83" s="32">
        <f>'Mar 29 - May 9'!$AQ$11</f>
        <v>0</v>
      </c>
      <c r="L83" s="32">
        <f>'Mar 29 - May 9'!$C$12</f>
        <v>761</v>
      </c>
      <c r="M83" s="32">
        <f>'Mar 29 - May 9'!$AQ$13</f>
        <v>0</v>
      </c>
      <c r="N83" s="32">
        <f>'Mar 29 - May 9'!$C$14</f>
        <v>983</v>
      </c>
      <c r="O83" s="32">
        <f>'Mar 29 - May 9'!$AQ$15</f>
        <v>0</v>
      </c>
      <c r="P83" s="32">
        <f>'Mar 29 - May 9'!$C$16</f>
        <v>988</v>
      </c>
      <c r="Q83" s="32">
        <f>'Mar 29 - May 9'!$AQ$17</f>
        <v>0</v>
      </c>
      <c r="R83" s="32">
        <f>'Mar 29 - May 9'!$C$18</f>
        <v>1189</v>
      </c>
      <c r="S83" s="32">
        <f>'Mar 29 - May 9'!$AQ$19</f>
        <v>0</v>
      </c>
      <c r="T83" s="32">
        <f>'Mar 29 - May 9'!$C$20</f>
        <v>1039</v>
      </c>
      <c r="U83" s="32" t="str">
        <f>'Mar 29 - May 9'!$AQ$21</f>
        <v>AL</v>
      </c>
      <c r="V83" s="32" t="str">
        <f>'Mar 29 - May 9'!$C$22</f>
        <v>D</v>
      </c>
      <c r="W83" s="34">
        <f>'Mar 29 - May 9'!$AQ$23</f>
        <v>2</v>
      </c>
      <c r="BP83" s="31"/>
      <c r="BQ83" s="31"/>
      <c r="BR83" s="31"/>
      <c r="BS83" s="31"/>
      <c r="BT83" s="31"/>
      <c r="BU83" s="31"/>
      <c r="BV83" s="31"/>
      <c r="BW83" s="31"/>
      <c r="BX83" s="31"/>
      <c r="BY83" s="31"/>
    </row>
    <row r="84" spans="1:77" x14ac:dyDescent="0.35">
      <c r="A84" s="33">
        <f t="shared" si="1"/>
        <v>43959</v>
      </c>
      <c r="B84" s="32">
        <f>'Mar 29 - May 9'!$C$24</f>
        <v>233</v>
      </c>
      <c r="C84" s="32">
        <f>'Mar 29 - May 9'!$AR$25</f>
        <v>0</v>
      </c>
      <c r="D84" s="32">
        <f>'Mar 29 - May 9'!$C$4</f>
        <v>647</v>
      </c>
      <c r="E84" s="32">
        <f>'Mar 29 - May 9'!$AR$5</f>
        <v>0</v>
      </c>
      <c r="F84" s="32">
        <f>'Mar 29 - May 9'!$C$6</f>
        <v>380</v>
      </c>
      <c r="G84" s="32">
        <f>'Mar 29 - May 9'!$AR$7</f>
        <v>0</v>
      </c>
      <c r="H84" s="32">
        <f>'Mar 29 - May 9'!$C$8</f>
        <v>1241</v>
      </c>
      <c r="I84" s="32">
        <f>'Mar 29 - May 9'!$AR$9</f>
        <v>0</v>
      </c>
      <c r="J84" s="32">
        <f>'Mar 29 - May 9'!$C$10</f>
        <v>658</v>
      </c>
      <c r="K84" s="32">
        <f>'Mar 29 - May 9'!$AR$11</f>
        <v>0</v>
      </c>
      <c r="L84" s="32">
        <f>'Mar 29 - May 9'!$C$12</f>
        <v>761</v>
      </c>
      <c r="M84" s="32">
        <f>'Mar 29 - May 9'!$AR$13</f>
        <v>0</v>
      </c>
      <c r="N84" s="32">
        <f>'Mar 29 - May 9'!$C$14</f>
        <v>983</v>
      </c>
      <c r="O84" s="32">
        <f>'Mar 29 - May 9'!$AR$15</f>
        <v>0</v>
      </c>
      <c r="P84" s="32">
        <f>'Mar 29 - May 9'!$C$16</f>
        <v>988</v>
      </c>
      <c r="Q84" s="32">
        <f>'Mar 29 - May 9'!$AR$17</f>
        <v>0</v>
      </c>
      <c r="R84" s="32">
        <f>'Mar 29 - May 9'!$C$18</f>
        <v>1189</v>
      </c>
      <c r="S84" s="32">
        <f>'Mar 29 - May 9'!$AR$19</f>
        <v>0</v>
      </c>
      <c r="T84" s="32">
        <f>'Mar 29 - May 9'!$C$20</f>
        <v>1039</v>
      </c>
      <c r="U84" s="32" t="str">
        <f>'Mar 29 - May 9'!$AR$21</f>
        <v>AL</v>
      </c>
      <c r="V84" s="32" t="str">
        <f>'Mar 29 - May 9'!$C$22</f>
        <v>D</v>
      </c>
      <c r="W84" s="34">
        <f>'Mar 29 - May 9'!$AR$23</f>
        <v>4</v>
      </c>
      <c r="BP84" s="31"/>
      <c r="BQ84" s="31"/>
      <c r="BR84" s="31"/>
      <c r="BS84" s="31"/>
      <c r="BT84" s="31"/>
      <c r="BU84" s="31"/>
      <c r="BV84" s="31"/>
      <c r="BW84" s="31"/>
      <c r="BX84" s="31"/>
      <c r="BY84" s="31"/>
    </row>
    <row r="85" spans="1:77" x14ac:dyDescent="0.35">
      <c r="A85" s="33">
        <f t="shared" si="1"/>
        <v>43960</v>
      </c>
      <c r="B85" s="32">
        <f>'Mar 29 - May 9'!$C$24</f>
        <v>233</v>
      </c>
      <c r="C85" s="32">
        <f>'Mar 29 - May 9'!$AS$25</f>
        <v>0</v>
      </c>
      <c r="D85" s="32">
        <f>'Mar 29 - May 9'!$C$4</f>
        <v>647</v>
      </c>
      <c r="E85" s="32">
        <f>'Mar 29 - May 9'!$AS$5</f>
        <v>0</v>
      </c>
      <c r="F85" s="32">
        <f>'Mar 29 - May 9'!$C$6</f>
        <v>380</v>
      </c>
      <c r="G85" s="32">
        <f>'Mar 29 - May 9'!$AS$7</f>
        <v>0</v>
      </c>
      <c r="H85" s="32">
        <f>'Mar 29 - May 9'!$C$8</f>
        <v>1241</v>
      </c>
      <c r="I85" s="32">
        <f>'Mar 29 - May 9'!$AS$9</f>
        <v>0</v>
      </c>
      <c r="J85" s="32">
        <f>'Mar 29 - May 9'!$C$10</f>
        <v>658</v>
      </c>
      <c r="K85" s="32">
        <f>'Mar 29 - May 9'!$AS$11</f>
        <v>0</v>
      </c>
      <c r="L85" s="32">
        <f>'Mar 29 - May 9'!$C$12</f>
        <v>761</v>
      </c>
      <c r="M85" s="32">
        <f>'Mar 29 - May 9'!$AS$13</f>
        <v>0</v>
      </c>
      <c r="N85" s="32">
        <f>'Mar 29 - May 9'!$C$14</f>
        <v>983</v>
      </c>
      <c r="O85" s="32">
        <f>'Mar 29 - May 9'!$AS$15</f>
        <v>0</v>
      </c>
      <c r="P85" s="32">
        <f>'Mar 29 - May 9'!$C$16</f>
        <v>988</v>
      </c>
      <c r="Q85" s="32">
        <f>'Mar 29 - May 9'!$AS$17</f>
        <v>0</v>
      </c>
      <c r="R85" s="32">
        <f>'Mar 29 - May 9'!$C$18</f>
        <v>1189</v>
      </c>
      <c r="S85" s="32">
        <f>'Mar 29 - May 9'!$AS$19</f>
        <v>0</v>
      </c>
      <c r="T85" s="32">
        <f>'Mar 29 - May 9'!$C$20</f>
        <v>1039</v>
      </c>
      <c r="U85" s="32" t="str">
        <f>'Mar 29 - May 9'!$AS$21</f>
        <v>AL</v>
      </c>
      <c r="V85" s="32" t="str">
        <f>'Mar 29 - May 9'!$C$22</f>
        <v>D</v>
      </c>
      <c r="W85" s="34">
        <f>'Mar 29 - May 9'!$AS$23</f>
        <v>2</v>
      </c>
      <c r="BP85" s="31"/>
      <c r="BQ85" s="31"/>
      <c r="BR85" s="31"/>
      <c r="BS85" s="31"/>
      <c r="BT85" s="31"/>
      <c r="BU85" s="31"/>
      <c r="BV85" s="31"/>
      <c r="BW85" s="31"/>
      <c r="BX85" s="31"/>
      <c r="BY85" s="31"/>
    </row>
    <row r="86" spans="1:77" s="38" customFormat="1" x14ac:dyDescent="0.35">
      <c r="A86" s="35">
        <f>A85+1</f>
        <v>43961</v>
      </c>
      <c r="B86" s="36">
        <f>'May 10 - Jun 20'!$C$24</f>
        <v>233</v>
      </c>
      <c r="C86" s="36">
        <f>'May 10 - Jun 20'!$D$25</f>
        <v>0</v>
      </c>
      <c r="D86" s="36">
        <f>'May 10 - Jun 20'!$C$4</f>
        <v>1039</v>
      </c>
      <c r="E86" s="36" t="str">
        <f>'May 10 - Jun 20'!$D$5</f>
        <v>AL</v>
      </c>
      <c r="F86" s="36">
        <f>'May 10 - Jun 20'!$C$6</f>
        <v>647</v>
      </c>
      <c r="G86" s="36">
        <f>'May 10 - Jun 20'!$D$7</f>
        <v>0</v>
      </c>
      <c r="H86" s="36">
        <f>'May 10 - Jun 20'!$C$8</f>
        <v>380</v>
      </c>
      <c r="I86" s="36">
        <f>'May 10 - Jun 20'!$D$9</f>
        <v>0</v>
      </c>
      <c r="J86" s="36">
        <f>'May 10 - Jun 20'!$C$10</f>
        <v>1241</v>
      </c>
      <c r="K86" s="36">
        <f>'May 10 - Jun 20'!$D$11</f>
        <v>0</v>
      </c>
      <c r="L86" s="36">
        <f>'May 10 - Jun 20'!$C$12</f>
        <v>658</v>
      </c>
      <c r="M86" s="36">
        <f>'May 10 - Jun 20'!$D$13</f>
        <v>0</v>
      </c>
      <c r="N86" s="36">
        <f>'May 10 - Jun 20'!$C$14</f>
        <v>761</v>
      </c>
      <c r="O86" s="36">
        <f>'May 10 - Jun 20'!$D$15</f>
        <v>0</v>
      </c>
      <c r="P86" s="36">
        <f>'May 10 - Jun 20'!$C$16</f>
        <v>983</v>
      </c>
      <c r="Q86" s="36">
        <f>'May 10 - Jun 20'!$D$17</f>
        <v>0</v>
      </c>
      <c r="R86" s="36">
        <f>'May 10 - Jun 20'!$C$18</f>
        <v>988</v>
      </c>
      <c r="S86" s="36">
        <f>'May 10 - Jun 20'!$D$19</f>
        <v>0</v>
      </c>
      <c r="T86" s="36">
        <f>'May 10 - Jun 20'!$C$20</f>
        <v>1189</v>
      </c>
      <c r="U86" s="36">
        <f>'May 10 - Jun 20'!$D$21</f>
        <v>0</v>
      </c>
      <c r="V86" s="36" t="str">
        <f>'May 10 - Jun 20'!$C$22</f>
        <v>D</v>
      </c>
      <c r="W86" s="37">
        <f>'May 10 - Jun 20'!$D$23</f>
        <v>2</v>
      </c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7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7"/>
    </row>
    <row r="87" spans="1:77" x14ac:dyDescent="0.35">
      <c r="A87" s="33">
        <f>A86+1</f>
        <v>43962</v>
      </c>
      <c r="B87" s="32">
        <f>'May 10 - Jun 20'!$C$24</f>
        <v>233</v>
      </c>
      <c r="C87" s="32">
        <f>'May 10 - Jun 20'!$E$25</f>
        <v>0</v>
      </c>
      <c r="D87" s="32">
        <f>'May 10 - Jun 20'!$C$4</f>
        <v>1039</v>
      </c>
      <c r="E87" s="32" t="str">
        <f>'May 10 - Jun 20'!$E$5</f>
        <v>AL</v>
      </c>
      <c r="F87" s="32">
        <f>'May 10 - Jun 20'!$C$6</f>
        <v>647</v>
      </c>
      <c r="G87" s="32">
        <f>'May 10 - Jun 20'!$E$7</f>
        <v>0</v>
      </c>
      <c r="H87" s="32">
        <f>'May 10 - Jun 20'!$C$8</f>
        <v>380</v>
      </c>
      <c r="I87" s="32">
        <f>'May 10 - Jun 20'!$E$9</f>
        <v>0</v>
      </c>
      <c r="J87" s="32">
        <f>'May 10 - Jun 20'!$C$10</f>
        <v>1241</v>
      </c>
      <c r="K87" s="32">
        <f>'May 10 - Jun 20'!$E$11</f>
        <v>0</v>
      </c>
      <c r="L87" s="32">
        <f>'May 10 - Jun 20'!$C$12</f>
        <v>658</v>
      </c>
      <c r="M87" s="32" t="str">
        <f>'May 10 - Jun 20'!$E$13</f>
        <v>TR</v>
      </c>
      <c r="N87" s="32">
        <f>'May 10 - Jun 20'!$C$14</f>
        <v>761</v>
      </c>
      <c r="O87" s="32">
        <f>'May 10 - Jun 20'!$E$15</f>
        <v>0</v>
      </c>
      <c r="P87" s="32">
        <f>'May 10 - Jun 20'!$C$16</f>
        <v>983</v>
      </c>
      <c r="Q87" s="32">
        <f>'May 10 - Jun 20'!$E$17</f>
        <v>0</v>
      </c>
      <c r="R87" s="32">
        <f>'May 10 - Jun 20'!$C$18</f>
        <v>988</v>
      </c>
      <c r="S87" s="32">
        <f>'May 10 - Jun 20'!$E$19</f>
        <v>0</v>
      </c>
      <c r="T87" s="32">
        <f>'May 10 - Jun 20'!$C$20</f>
        <v>1189</v>
      </c>
      <c r="U87" s="32">
        <f>'May 10 - Jun 20'!$E$21</f>
        <v>0</v>
      </c>
      <c r="V87" s="32" t="str">
        <f>'May 10 - Jun 20'!$C$22</f>
        <v>D</v>
      </c>
      <c r="W87" s="34">
        <f>'May 10 - Jun 20'!$E$23</f>
        <v>2</v>
      </c>
      <c r="BP87" s="31"/>
      <c r="BQ87" s="31"/>
      <c r="BR87" s="31"/>
      <c r="BS87" s="31"/>
      <c r="BT87" s="31"/>
      <c r="BU87" s="31"/>
      <c r="BV87" s="31"/>
      <c r="BW87" s="31"/>
      <c r="BX87" s="31"/>
      <c r="BY87" s="31"/>
    </row>
    <row r="88" spans="1:77" x14ac:dyDescent="0.35">
      <c r="A88" s="33">
        <f t="shared" ref="A88:A127" si="2">A87+1</f>
        <v>43963</v>
      </c>
      <c r="B88" s="32">
        <f>'May 10 - Jun 20'!$C$24</f>
        <v>233</v>
      </c>
      <c r="C88" s="32">
        <f>'May 10 - Jun 20'!$F$25</f>
        <v>0</v>
      </c>
      <c r="D88" s="32">
        <f>'May 10 - Jun 20'!$C$4</f>
        <v>1039</v>
      </c>
      <c r="E88" s="32" t="str">
        <f>'May 10 - Jun 20'!$F$5</f>
        <v>AL</v>
      </c>
      <c r="F88" s="32">
        <f>'May 10 - Jun 20'!$C$6</f>
        <v>647</v>
      </c>
      <c r="G88" s="32">
        <f>'May 10 - Jun 20'!$F$7</f>
        <v>0</v>
      </c>
      <c r="H88" s="32">
        <f>'May 10 - Jun 20'!$C$8</f>
        <v>380</v>
      </c>
      <c r="I88" s="32">
        <f>'May 10 - Jun 20'!$F$9</f>
        <v>0</v>
      </c>
      <c r="J88" s="32">
        <f>'May 10 - Jun 20'!$C$10</f>
        <v>1241</v>
      </c>
      <c r="K88" s="32">
        <f>'May 10 - Jun 20'!$F$11</f>
        <v>0</v>
      </c>
      <c r="L88" s="32">
        <f>'May 10 - Jun 20'!$C$12</f>
        <v>658</v>
      </c>
      <c r="M88" s="32" t="str">
        <f>'May 10 - Jun 20'!$F$13</f>
        <v>TR</v>
      </c>
      <c r="N88" s="32">
        <f>'May 10 - Jun 20'!$C$14</f>
        <v>761</v>
      </c>
      <c r="O88" s="32">
        <f>'May 10 - Jun 20'!$F$15</f>
        <v>0</v>
      </c>
      <c r="P88" s="32">
        <f>'May 10 - Jun 20'!$C$16</f>
        <v>983</v>
      </c>
      <c r="Q88" s="32">
        <f>'May 10 - Jun 20'!$F$17</f>
        <v>0</v>
      </c>
      <c r="R88" s="32">
        <f>'May 10 - Jun 20'!$C$18</f>
        <v>988</v>
      </c>
      <c r="S88" s="32">
        <f>'May 10 - Jun 20'!$F$19</f>
        <v>0</v>
      </c>
      <c r="T88" s="32">
        <f>'May 10 - Jun 20'!$C$20</f>
        <v>1189</v>
      </c>
      <c r="U88" s="32">
        <f>'May 10 - Jun 20'!$F$21</f>
        <v>0</v>
      </c>
      <c r="V88" s="32" t="str">
        <f>'May 10 - Jun 20'!$C$22</f>
        <v>D</v>
      </c>
      <c r="W88" s="34">
        <f>'May 10 - Jun 20'!$F$23</f>
        <v>2</v>
      </c>
      <c r="BP88" s="31"/>
      <c r="BQ88" s="31"/>
      <c r="BR88" s="31"/>
      <c r="BS88" s="31"/>
      <c r="BT88" s="31"/>
      <c r="BU88" s="31"/>
      <c r="BV88" s="31"/>
      <c r="BW88" s="31"/>
      <c r="BX88" s="31"/>
      <c r="BY88" s="31"/>
    </row>
    <row r="89" spans="1:77" x14ac:dyDescent="0.35">
      <c r="A89" s="33">
        <f t="shared" si="2"/>
        <v>43964</v>
      </c>
      <c r="B89" s="32">
        <f>'May 10 - Jun 20'!$C$24</f>
        <v>233</v>
      </c>
      <c r="C89" s="32">
        <f>'May 10 - Jun 20'!$G$25</f>
        <v>0</v>
      </c>
      <c r="D89" s="32">
        <f>'May 10 - Jun 20'!$C$4</f>
        <v>1039</v>
      </c>
      <c r="E89" s="32" t="str">
        <f>'May 10 - Jun 20'!$G$5</f>
        <v>AL</v>
      </c>
      <c r="F89" s="32">
        <f>'May 10 - Jun 20'!$C$6</f>
        <v>647</v>
      </c>
      <c r="G89" s="32">
        <f>'May 10 - Jun 20'!$G$7</f>
        <v>0</v>
      </c>
      <c r="H89" s="32">
        <f>'May 10 - Jun 20'!$C$8</f>
        <v>380</v>
      </c>
      <c r="I89" s="32">
        <f>'May 10 - Jun 20'!$G$9</f>
        <v>0</v>
      </c>
      <c r="J89" s="32">
        <f>'May 10 - Jun 20'!$C$10</f>
        <v>1241</v>
      </c>
      <c r="K89" s="32">
        <f>'May 10 - Jun 20'!$G$11</f>
        <v>0</v>
      </c>
      <c r="L89" s="32">
        <f>'May 10 - Jun 20'!$C$12</f>
        <v>658</v>
      </c>
      <c r="M89" s="32" t="str">
        <f>'May 10 - Jun 20'!$G$13</f>
        <v>TR</v>
      </c>
      <c r="N89" s="32">
        <f>'May 10 - Jun 20'!$C$14</f>
        <v>761</v>
      </c>
      <c r="O89" s="32">
        <f>'May 10 - Jun 20'!$G$15</f>
        <v>0</v>
      </c>
      <c r="P89" s="32">
        <f>'May 10 - Jun 20'!$C$16</f>
        <v>983</v>
      </c>
      <c r="Q89" s="32">
        <f>'May 10 - Jun 20'!$G$17</f>
        <v>0</v>
      </c>
      <c r="R89" s="32">
        <f>'May 10 - Jun 20'!$C$18</f>
        <v>988</v>
      </c>
      <c r="S89" s="32">
        <f>'May 10 - Jun 20'!$G$19</f>
        <v>0</v>
      </c>
      <c r="T89" s="32">
        <f>'May 10 - Jun 20'!$C$20</f>
        <v>1189</v>
      </c>
      <c r="U89" s="32">
        <f>'May 10 - Jun 20'!$G$21</f>
        <v>0</v>
      </c>
      <c r="V89" s="32" t="str">
        <f>'May 10 - Jun 20'!$C$22</f>
        <v>D</v>
      </c>
      <c r="W89" s="34">
        <f>'May 10 - Jun 20'!$G$23</f>
        <v>2</v>
      </c>
      <c r="BP89" s="31"/>
      <c r="BQ89" s="31"/>
      <c r="BR89" s="31"/>
      <c r="BS89" s="31"/>
      <c r="BT89" s="31"/>
      <c r="BU89" s="31"/>
      <c r="BV89" s="31"/>
      <c r="BW89" s="31"/>
      <c r="BX89" s="31"/>
      <c r="BY89" s="31"/>
    </row>
    <row r="90" spans="1:77" x14ac:dyDescent="0.35">
      <c r="A90" s="33">
        <f t="shared" si="2"/>
        <v>43965</v>
      </c>
      <c r="B90" s="32">
        <f>'May 10 - Jun 20'!$C$24</f>
        <v>233</v>
      </c>
      <c r="C90" s="32">
        <f>'May 10 - Jun 20'!$H$25</f>
        <v>0</v>
      </c>
      <c r="D90" s="32">
        <f>'May 10 - Jun 20'!$C$4</f>
        <v>1039</v>
      </c>
      <c r="E90" s="32" t="str">
        <f>'May 10 - Jun 20'!$H$5</f>
        <v>AL</v>
      </c>
      <c r="F90" s="32">
        <f>'May 10 - Jun 20'!$C$6</f>
        <v>647</v>
      </c>
      <c r="G90" s="32">
        <f>'May 10 - Jun 20'!$H$7</f>
        <v>0</v>
      </c>
      <c r="H90" s="32">
        <f>'May 10 - Jun 20'!$C$8</f>
        <v>380</v>
      </c>
      <c r="I90" s="32" t="str">
        <f>'May 10 - Jun 20'!$H$9</f>
        <v>MC</v>
      </c>
      <c r="J90" s="32">
        <f>'May 10 - Jun 20'!$C$10</f>
        <v>1241</v>
      </c>
      <c r="K90" s="32">
        <f>'May 10 - Jun 20'!$H$11</f>
        <v>0</v>
      </c>
      <c r="L90" s="32">
        <f>'May 10 - Jun 20'!$C$12</f>
        <v>658</v>
      </c>
      <c r="M90" s="32" t="str">
        <f>'May 10 - Jun 20'!$H$13</f>
        <v>TR</v>
      </c>
      <c r="N90" s="32">
        <f>'May 10 - Jun 20'!$C$14</f>
        <v>761</v>
      </c>
      <c r="O90" s="32">
        <f>'May 10 - Jun 20'!$H$15</f>
        <v>0</v>
      </c>
      <c r="P90" s="32">
        <f>'May 10 - Jun 20'!$C$16</f>
        <v>983</v>
      </c>
      <c r="Q90" s="32">
        <f>'May 10 - Jun 20'!$H$17</f>
        <v>0</v>
      </c>
      <c r="R90" s="32">
        <f>'May 10 - Jun 20'!$C$18</f>
        <v>988</v>
      </c>
      <c r="S90" s="32">
        <f>'May 10 - Jun 20'!$H$19</f>
        <v>0</v>
      </c>
      <c r="T90" s="32">
        <f>'May 10 - Jun 20'!$C$20</f>
        <v>1189</v>
      </c>
      <c r="U90" s="32">
        <f>'May 10 - Jun 20'!$H$21</f>
        <v>0</v>
      </c>
      <c r="V90" s="32" t="str">
        <f>'May 10 - Jun 20'!$C$22</f>
        <v>D</v>
      </c>
      <c r="W90" s="34">
        <f>'May 10 - Jun 20'!$H$23</f>
        <v>2</v>
      </c>
      <c r="BP90" s="31"/>
      <c r="BQ90" s="31"/>
      <c r="BR90" s="31"/>
      <c r="BS90" s="31"/>
      <c r="BT90" s="31"/>
      <c r="BU90" s="31"/>
      <c r="BV90" s="31"/>
      <c r="BW90" s="31"/>
      <c r="BX90" s="31"/>
      <c r="BY90" s="31"/>
    </row>
    <row r="91" spans="1:77" x14ac:dyDescent="0.35">
      <c r="A91" s="33">
        <f t="shared" si="2"/>
        <v>43966</v>
      </c>
      <c r="B91" s="32">
        <f>'May 10 - Jun 20'!$C$24</f>
        <v>233</v>
      </c>
      <c r="C91" s="32">
        <f>'May 10 - Jun 20'!$I$25</f>
        <v>0</v>
      </c>
      <c r="D91" s="32">
        <f>'May 10 - Jun 20'!$C$4</f>
        <v>1039</v>
      </c>
      <c r="E91" s="32" t="str">
        <f>'May 10 - Jun 20'!$I$5</f>
        <v>AL</v>
      </c>
      <c r="F91" s="32">
        <f>'May 10 - Jun 20'!$C$6</f>
        <v>647</v>
      </c>
      <c r="G91" s="32">
        <f>'May 10 - Jun 20'!$I$7</f>
        <v>0</v>
      </c>
      <c r="H91" s="32">
        <f>'May 10 - Jun 20'!$C$8</f>
        <v>380</v>
      </c>
      <c r="I91" s="32" t="str">
        <f>'May 10 - Jun 20'!$I$9</f>
        <v>MC</v>
      </c>
      <c r="J91" s="32">
        <f>'May 10 - Jun 20'!$C$10</f>
        <v>1241</v>
      </c>
      <c r="K91" s="32">
        <f>'May 10 - Jun 20'!$I$11</f>
        <v>0</v>
      </c>
      <c r="L91" s="32">
        <f>'May 10 - Jun 20'!$C$12</f>
        <v>658</v>
      </c>
      <c r="M91" s="32">
        <f>'May 10 - Jun 20'!$I$13</f>
        <v>0</v>
      </c>
      <c r="N91" s="32">
        <f>'May 10 - Jun 20'!$C$14</f>
        <v>761</v>
      </c>
      <c r="O91" s="32">
        <f>'May 10 - Jun 20'!$I$15</f>
        <v>0</v>
      </c>
      <c r="P91" s="32">
        <f>'May 10 - Jun 20'!$C$16</f>
        <v>983</v>
      </c>
      <c r="Q91" s="32">
        <f>'May 10 - Jun 20'!$I$17</f>
        <v>0</v>
      </c>
      <c r="R91" s="32">
        <f>'May 10 - Jun 20'!$C$18</f>
        <v>988</v>
      </c>
      <c r="S91" s="32">
        <f>'May 10 - Jun 20'!$I$19</f>
        <v>0</v>
      </c>
      <c r="T91" s="32">
        <f>'May 10 - Jun 20'!$C$20</f>
        <v>1189</v>
      </c>
      <c r="U91" s="32">
        <f>'May 10 - Jun 20'!$I$21</f>
        <v>0</v>
      </c>
      <c r="V91" s="32" t="str">
        <f>'May 10 - Jun 20'!$C$22</f>
        <v>D</v>
      </c>
      <c r="W91" s="34">
        <f>'May 10 - Jun 20'!$I$23</f>
        <v>2</v>
      </c>
      <c r="BP91" s="31"/>
      <c r="BQ91" s="31"/>
      <c r="BR91" s="31"/>
      <c r="BS91" s="31"/>
      <c r="BT91" s="31"/>
      <c r="BU91" s="31"/>
      <c r="BV91" s="31"/>
      <c r="BW91" s="31"/>
      <c r="BX91" s="31"/>
      <c r="BY91" s="31"/>
    </row>
    <row r="92" spans="1:77" x14ac:dyDescent="0.35">
      <c r="A92" s="33">
        <f t="shared" si="2"/>
        <v>43967</v>
      </c>
      <c r="B92" s="32">
        <f>'May 10 - Jun 20'!$C$24</f>
        <v>233</v>
      </c>
      <c r="C92" s="32">
        <f>'May 10 - Jun 20'!$J$25</f>
        <v>0</v>
      </c>
      <c r="D92" s="32">
        <f>'May 10 - Jun 20'!$C$4</f>
        <v>1039</v>
      </c>
      <c r="E92" s="32" t="str">
        <f>'May 10 - Jun 20'!$J$5</f>
        <v>AL</v>
      </c>
      <c r="F92" s="32">
        <f>'May 10 - Jun 20'!$C$6</f>
        <v>647</v>
      </c>
      <c r="G92" s="32">
        <f>'May 10 - Jun 20'!$J$7</f>
        <v>0</v>
      </c>
      <c r="H92" s="32">
        <f>'May 10 - Jun 20'!$C$8</f>
        <v>380</v>
      </c>
      <c r="I92" s="32">
        <f>'May 10 - Jun 20'!$J$9</f>
        <v>0</v>
      </c>
      <c r="J92" s="32">
        <f>'May 10 - Jun 20'!$C$10</f>
        <v>1241</v>
      </c>
      <c r="K92" s="32">
        <f>'May 10 - Jun 20'!$J$11</f>
        <v>0</v>
      </c>
      <c r="L92" s="32">
        <f>'May 10 - Jun 20'!$C$12</f>
        <v>658</v>
      </c>
      <c r="M92" s="32">
        <f>'May 10 - Jun 20'!$J$13</f>
        <v>0</v>
      </c>
      <c r="N92" s="32">
        <f>'May 10 - Jun 20'!$C$14</f>
        <v>761</v>
      </c>
      <c r="O92" s="32">
        <f>'May 10 - Jun 20'!$J$15</f>
        <v>0</v>
      </c>
      <c r="P92" s="32">
        <f>'May 10 - Jun 20'!$C$16</f>
        <v>983</v>
      </c>
      <c r="Q92" s="32">
        <f>'May 10 - Jun 20'!$J$17</f>
        <v>0</v>
      </c>
      <c r="R92" s="32">
        <f>'May 10 - Jun 20'!$C$18</f>
        <v>988</v>
      </c>
      <c r="S92" s="32">
        <f>'May 10 - Jun 20'!$J$19</f>
        <v>0</v>
      </c>
      <c r="T92" s="32">
        <f>'May 10 - Jun 20'!$C$20</f>
        <v>1189</v>
      </c>
      <c r="U92" s="32">
        <f>'May 10 - Jun 20'!$J$21</f>
        <v>0</v>
      </c>
      <c r="V92" s="32" t="str">
        <f>'May 10 - Jun 20'!$C$22</f>
        <v>D</v>
      </c>
      <c r="W92" s="34">
        <f>'May 10 - Jun 20'!$J$23</f>
        <v>2</v>
      </c>
      <c r="BP92" s="31"/>
      <c r="BQ92" s="31"/>
      <c r="BR92" s="31"/>
      <c r="BS92" s="31"/>
      <c r="BT92" s="31"/>
      <c r="BU92" s="31"/>
      <c r="BV92" s="31"/>
      <c r="BW92" s="31"/>
      <c r="BX92" s="31"/>
      <c r="BY92" s="31"/>
    </row>
    <row r="93" spans="1:77" x14ac:dyDescent="0.35">
      <c r="A93" s="33">
        <f t="shared" si="2"/>
        <v>43968</v>
      </c>
      <c r="B93" s="32">
        <f>'May 10 - Jun 20'!$C$24</f>
        <v>233</v>
      </c>
      <c r="C93" s="32">
        <f>'May 10 - Jun 20'!$K$25</f>
        <v>0</v>
      </c>
      <c r="D93" s="32">
        <f>'May 10 - Jun 20'!$C$4</f>
        <v>1039</v>
      </c>
      <c r="E93" s="32" t="str">
        <f>'May 10 - Jun 20'!$K$5</f>
        <v>AL</v>
      </c>
      <c r="F93" s="32">
        <f>'May 10 - Jun 20'!$C$6</f>
        <v>647</v>
      </c>
      <c r="G93" s="32">
        <f>'May 10 - Jun 20'!$K$7</f>
        <v>0</v>
      </c>
      <c r="H93" s="32">
        <f>'May 10 - Jun 20'!$C$8</f>
        <v>380</v>
      </c>
      <c r="I93" s="32">
        <f>'May 10 - Jun 20'!$K$9</f>
        <v>0</v>
      </c>
      <c r="J93" s="32">
        <f>'May 10 - Jun 20'!$C$10</f>
        <v>1241</v>
      </c>
      <c r="K93" s="32">
        <f>'May 10 - Jun 20'!$K$11</f>
        <v>0</v>
      </c>
      <c r="L93" s="32">
        <f>'May 10 - Jun 20'!$C$12</f>
        <v>658</v>
      </c>
      <c r="M93" s="32">
        <f>'May 10 - Jun 20'!$K$13</f>
        <v>0</v>
      </c>
      <c r="N93" s="32">
        <f>'May 10 - Jun 20'!$C$14</f>
        <v>761</v>
      </c>
      <c r="O93" s="32">
        <f>'May 10 - Jun 20'!$K$15</f>
        <v>0</v>
      </c>
      <c r="P93" s="32">
        <f>'May 10 - Jun 20'!$C$16</f>
        <v>983</v>
      </c>
      <c r="Q93" s="32">
        <f>'May 10 - Jun 20'!$K$17</f>
        <v>0</v>
      </c>
      <c r="R93" s="32">
        <f>'May 10 - Jun 20'!$C$18</f>
        <v>988</v>
      </c>
      <c r="S93" s="32">
        <f>'May 10 - Jun 20'!$K$19</f>
        <v>0</v>
      </c>
      <c r="T93" s="32">
        <f>'May 10 - Jun 20'!$C$20</f>
        <v>1189</v>
      </c>
      <c r="U93" s="32">
        <f>'May 10 - Jun 20'!$K$21</f>
        <v>0</v>
      </c>
      <c r="V93" s="32" t="str">
        <f>'May 10 - Jun 20'!$C$22</f>
        <v>D</v>
      </c>
      <c r="W93" s="34">
        <f>'May 10 - Jun 20'!$K$23</f>
        <v>2</v>
      </c>
      <c r="BP93" s="31"/>
      <c r="BQ93" s="31"/>
      <c r="BR93" s="31"/>
      <c r="BS93" s="31"/>
      <c r="BT93" s="31"/>
      <c r="BU93" s="31"/>
      <c r="BV93" s="31"/>
      <c r="BW93" s="31"/>
      <c r="BX93" s="31"/>
      <c r="BY93" s="31"/>
    </row>
    <row r="94" spans="1:77" x14ac:dyDescent="0.35">
      <c r="A94" s="33">
        <f t="shared" si="2"/>
        <v>43969</v>
      </c>
      <c r="B94" s="32">
        <f>'May 10 - Jun 20'!$C$24</f>
        <v>233</v>
      </c>
      <c r="C94" s="32">
        <f>'May 10 - Jun 20'!$L$25</f>
        <v>0</v>
      </c>
      <c r="D94" s="32">
        <f>'May 10 - Jun 20'!$C$4</f>
        <v>1039</v>
      </c>
      <c r="E94" s="32" t="str">
        <f>'May 10 - Jun 20'!$L$5</f>
        <v>AL</v>
      </c>
      <c r="F94" s="32">
        <f>'May 10 - Jun 20'!$C$6</f>
        <v>647</v>
      </c>
      <c r="G94" s="32">
        <f>'May 10 - Jun 20'!$L$7</f>
        <v>0</v>
      </c>
      <c r="H94" s="32">
        <f>'May 10 - Jun 20'!$C$8</f>
        <v>380</v>
      </c>
      <c r="I94" s="32">
        <f>'May 10 - Jun 20'!$L$9</f>
        <v>0</v>
      </c>
      <c r="J94" s="32">
        <f>'May 10 - Jun 20'!$C$10</f>
        <v>1241</v>
      </c>
      <c r="K94" s="32">
        <f>'May 10 - Jun 20'!$L$11</f>
        <v>0</v>
      </c>
      <c r="L94" s="32">
        <f>'May 10 - Jun 20'!$C$12</f>
        <v>658</v>
      </c>
      <c r="M94" s="32">
        <f>'May 10 - Jun 20'!$L$13</f>
        <v>0</v>
      </c>
      <c r="N94" s="32">
        <f>'May 10 - Jun 20'!$C$14</f>
        <v>761</v>
      </c>
      <c r="O94" s="32">
        <f>'May 10 - Jun 20'!$L$15</f>
        <v>0</v>
      </c>
      <c r="P94" s="32">
        <f>'May 10 - Jun 20'!$C$16</f>
        <v>983</v>
      </c>
      <c r="Q94" s="32">
        <f>'May 10 - Jun 20'!$L$17</f>
        <v>0</v>
      </c>
      <c r="R94" s="32">
        <f>'May 10 - Jun 20'!$C$18</f>
        <v>988</v>
      </c>
      <c r="S94" s="32">
        <f>'May 10 - Jun 20'!$L$19</f>
        <v>0</v>
      </c>
      <c r="T94" s="32">
        <f>'May 10 - Jun 20'!$C$20</f>
        <v>1189</v>
      </c>
      <c r="U94" s="32">
        <f>'May 10 - Jun 20'!$L$21</f>
        <v>0</v>
      </c>
      <c r="V94" s="32" t="str">
        <f>'May 10 - Jun 20'!$C$22</f>
        <v>D</v>
      </c>
      <c r="W94" s="34">
        <f>'May 10 - Jun 20'!$L$23</f>
        <v>2</v>
      </c>
      <c r="BP94" s="31"/>
      <c r="BQ94" s="31"/>
      <c r="BR94" s="31"/>
      <c r="BS94" s="31"/>
      <c r="BT94" s="31"/>
      <c r="BU94" s="31"/>
      <c r="BV94" s="31"/>
      <c r="BW94" s="31"/>
      <c r="BX94" s="31"/>
      <c r="BY94" s="31"/>
    </row>
    <row r="95" spans="1:77" x14ac:dyDescent="0.35">
      <c r="A95" s="33">
        <f t="shared" si="2"/>
        <v>43970</v>
      </c>
      <c r="B95" s="32">
        <f>'May 10 - Jun 20'!$C$24</f>
        <v>233</v>
      </c>
      <c r="C95" s="32">
        <f>'May 10 - Jun 20'!$M$25</f>
        <v>0</v>
      </c>
      <c r="D95" s="32">
        <f>'May 10 - Jun 20'!$C$4</f>
        <v>1039</v>
      </c>
      <c r="E95" s="32" t="str">
        <f>'May 10 - Jun 20'!$M$5</f>
        <v>AL</v>
      </c>
      <c r="F95" s="32">
        <f>'May 10 - Jun 20'!$C$6</f>
        <v>647</v>
      </c>
      <c r="G95" s="32">
        <f>'May 10 - Jun 20'!$M$7</f>
        <v>0</v>
      </c>
      <c r="H95" s="32">
        <f>'May 10 - Jun 20'!$C$8</f>
        <v>380</v>
      </c>
      <c r="I95" s="32" t="str">
        <f>'May 10 - Jun 20'!$M$9</f>
        <v>MC</v>
      </c>
      <c r="J95" s="32">
        <f>'May 10 - Jun 20'!$C$10</f>
        <v>1241</v>
      </c>
      <c r="K95" s="32">
        <f>'May 10 - Jun 20'!$M$11</f>
        <v>0</v>
      </c>
      <c r="L95" s="32">
        <f>'May 10 - Jun 20'!$C$12</f>
        <v>658</v>
      </c>
      <c r="M95" s="32" t="str">
        <f>'May 10 - Jun 20'!$M$13</f>
        <v>AL</v>
      </c>
      <c r="N95" s="32">
        <f>'May 10 - Jun 20'!$C$14</f>
        <v>761</v>
      </c>
      <c r="O95" s="32">
        <f>'May 10 - Jun 20'!$M$15</f>
        <v>0</v>
      </c>
      <c r="P95" s="32">
        <f>'May 10 - Jun 20'!$C$16</f>
        <v>983</v>
      </c>
      <c r="Q95" s="32">
        <f>'May 10 - Jun 20'!$M$17</f>
        <v>0</v>
      </c>
      <c r="R95" s="32">
        <f>'May 10 - Jun 20'!$C$18</f>
        <v>988</v>
      </c>
      <c r="S95" s="32">
        <f>'May 10 - Jun 20'!$M$19</f>
        <v>0</v>
      </c>
      <c r="T95" s="32">
        <f>'May 10 - Jun 20'!$C$20</f>
        <v>1189</v>
      </c>
      <c r="U95" s="32">
        <f>'May 10 - Jun 20'!$M$21</f>
        <v>0</v>
      </c>
      <c r="V95" s="32" t="str">
        <f>'May 10 - Jun 20'!$C$22</f>
        <v>D</v>
      </c>
      <c r="W95" s="34">
        <f>'May 10 - Jun 20'!$M$23</f>
        <v>1.5</v>
      </c>
      <c r="BP95" s="31"/>
      <c r="BQ95" s="31"/>
      <c r="BR95" s="31"/>
      <c r="BS95" s="31"/>
      <c r="BT95" s="31"/>
      <c r="BU95" s="31"/>
      <c r="BV95" s="31"/>
      <c r="BW95" s="31"/>
      <c r="BX95" s="31"/>
      <c r="BY95" s="31"/>
    </row>
    <row r="96" spans="1:77" x14ac:dyDescent="0.35">
      <c r="A96" s="33">
        <f t="shared" si="2"/>
        <v>43971</v>
      </c>
      <c r="B96" s="32">
        <f>'May 10 - Jun 20'!$C$24</f>
        <v>233</v>
      </c>
      <c r="C96" s="32">
        <f>'May 10 - Jun 20'!$N$25</f>
        <v>0</v>
      </c>
      <c r="D96" s="32">
        <f>'May 10 - Jun 20'!$C$4</f>
        <v>1039</v>
      </c>
      <c r="E96" s="32" t="str">
        <f>'May 10 - Jun 20'!$N$5</f>
        <v>AL</v>
      </c>
      <c r="F96" s="32">
        <f>'May 10 - Jun 20'!$C$6</f>
        <v>647</v>
      </c>
      <c r="G96" s="32">
        <f>'May 10 - Jun 20'!$N$7</f>
        <v>0</v>
      </c>
      <c r="H96" s="32">
        <f>'May 10 - Jun 20'!$C$8</f>
        <v>380</v>
      </c>
      <c r="I96" s="32" t="str">
        <f>'May 10 - Jun 20'!$N$9</f>
        <v>MC</v>
      </c>
      <c r="J96" s="32">
        <f>'May 10 - Jun 20'!$C$10</f>
        <v>1241</v>
      </c>
      <c r="K96" s="32">
        <f>'May 10 - Jun 20'!$N$11</f>
        <v>0</v>
      </c>
      <c r="L96" s="32">
        <f>'May 10 - Jun 20'!$C$12</f>
        <v>658</v>
      </c>
      <c r="M96" s="32" t="str">
        <f>'May 10 - Jun 20'!$N$13</f>
        <v>AL</v>
      </c>
      <c r="N96" s="32">
        <f>'May 10 - Jun 20'!$C$14</f>
        <v>761</v>
      </c>
      <c r="O96" s="32">
        <f>'May 10 - Jun 20'!$N$15</f>
        <v>0</v>
      </c>
      <c r="P96" s="32">
        <f>'May 10 - Jun 20'!$C$16</f>
        <v>983</v>
      </c>
      <c r="Q96" s="32">
        <f>'May 10 - Jun 20'!$N$17</f>
        <v>0</v>
      </c>
      <c r="R96" s="32">
        <f>'May 10 - Jun 20'!$C$18</f>
        <v>988</v>
      </c>
      <c r="S96" s="32">
        <f>'May 10 - Jun 20'!$N$19</f>
        <v>0</v>
      </c>
      <c r="T96" s="32">
        <f>'May 10 - Jun 20'!$C$20</f>
        <v>1189</v>
      </c>
      <c r="U96" s="32">
        <f>'May 10 - Jun 20'!$N$21</f>
        <v>0</v>
      </c>
      <c r="V96" s="32" t="str">
        <f>'May 10 - Jun 20'!$C$22</f>
        <v>D</v>
      </c>
      <c r="W96" s="34">
        <f>'May 10 - Jun 20'!$N$23</f>
        <v>1.5</v>
      </c>
      <c r="BP96" s="31"/>
      <c r="BQ96" s="31"/>
      <c r="BR96" s="31"/>
      <c r="BS96" s="31"/>
      <c r="BT96" s="31"/>
      <c r="BU96" s="31"/>
      <c r="BV96" s="31"/>
      <c r="BW96" s="31"/>
      <c r="BX96" s="31"/>
      <c r="BY96" s="31"/>
    </row>
    <row r="97" spans="1:77" x14ac:dyDescent="0.35">
      <c r="A97" s="33">
        <f t="shared" si="2"/>
        <v>43972</v>
      </c>
      <c r="B97" s="32">
        <f>'May 10 - Jun 20'!$C$24</f>
        <v>233</v>
      </c>
      <c r="C97" s="32">
        <f>'May 10 - Jun 20'!$O$25</f>
        <v>0</v>
      </c>
      <c r="D97" s="32">
        <f>'May 10 - Jun 20'!$C$4</f>
        <v>1039</v>
      </c>
      <c r="E97" s="32" t="str">
        <f>'May 10 - Jun 20'!$O$5</f>
        <v>AL</v>
      </c>
      <c r="F97" s="32">
        <f>'May 10 - Jun 20'!$C$6</f>
        <v>647</v>
      </c>
      <c r="G97" s="32">
        <f>'May 10 - Jun 20'!$O$7</f>
        <v>0</v>
      </c>
      <c r="H97" s="32">
        <f>'May 10 - Jun 20'!$C$8</f>
        <v>380</v>
      </c>
      <c r="I97" s="32" t="str">
        <f>'May 10 - Jun 20'!$O$9</f>
        <v>MC</v>
      </c>
      <c r="J97" s="32">
        <f>'May 10 - Jun 20'!$C$10</f>
        <v>1241</v>
      </c>
      <c r="K97" s="32">
        <f>'May 10 - Jun 20'!$O$11</f>
        <v>0</v>
      </c>
      <c r="L97" s="32">
        <f>'May 10 - Jun 20'!$C$12</f>
        <v>658</v>
      </c>
      <c r="M97" s="32" t="str">
        <f>'May 10 - Jun 20'!$O$13</f>
        <v>AL</v>
      </c>
      <c r="N97" s="32">
        <f>'May 10 - Jun 20'!$C$14</f>
        <v>761</v>
      </c>
      <c r="O97" s="32">
        <f>'May 10 - Jun 20'!$O$15</f>
        <v>0</v>
      </c>
      <c r="P97" s="32">
        <f>'May 10 - Jun 20'!$C$16</f>
        <v>983</v>
      </c>
      <c r="Q97" s="32">
        <f>'May 10 - Jun 20'!$O$17</f>
        <v>0</v>
      </c>
      <c r="R97" s="32">
        <f>'May 10 - Jun 20'!$C$18</f>
        <v>988</v>
      </c>
      <c r="S97" s="32">
        <f>'May 10 - Jun 20'!$O$19</f>
        <v>0</v>
      </c>
      <c r="T97" s="32">
        <f>'May 10 - Jun 20'!$C$20</f>
        <v>1189</v>
      </c>
      <c r="U97" s="32">
        <f>'May 10 - Jun 20'!$O$21</f>
        <v>0</v>
      </c>
      <c r="V97" s="32" t="str">
        <f>'May 10 - Jun 20'!$C$22</f>
        <v>D</v>
      </c>
      <c r="W97" s="34">
        <f>'May 10 - Jun 20'!$O$23</f>
        <v>2</v>
      </c>
      <c r="BP97" s="31"/>
      <c r="BQ97" s="31"/>
      <c r="BR97" s="31"/>
      <c r="BS97" s="31"/>
      <c r="BT97" s="31"/>
      <c r="BU97" s="31"/>
      <c r="BV97" s="31"/>
      <c r="BW97" s="31"/>
      <c r="BX97" s="31"/>
      <c r="BY97" s="31"/>
    </row>
    <row r="98" spans="1:77" x14ac:dyDescent="0.35">
      <c r="A98" s="33">
        <f t="shared" si="2"/>
        <v>43973</v>
      </c>
      <c r="B98" s="32">
        <f>'May 10 - Jun 20'!$C$24</f>
        <v>233</v>
      </c>
      <c r="C98" s="32">
        <f>'May 10 - Jun 20'!$P$25</f>
        <v>0</v>
      </c>
      <c r="D98" s="32">
        <f>'May 10 - Jun 20'!$C$4</f>
        <v>1039</v>
      </c>
      <c r="E98" s="32" t="str">
        <f>'May 10 - Jun 20'!$P$5</f>
        <v>AL</v>
      </c>
      <c r="F98" s="32">
        <f>'May 10 - Jun 20'!$C$6</f>
        <v>647</v>
      </c>
      <c r="G98" s="32">
        <f>'May 10 - Jun 20'!$P$7</f>
        <v>0</v>
      </c>
      <c r="H98" s="32">
        <f>'May 10 - Jun 20'!$C$8</f>
        <v>380</v>
      </c>
      <c r="I98" s="32" t="str">
        <f>'May 10 - Jun 20'!$P$9</f>
        <v>MC</v>
      </c>
      <c r="J98" s="32">
        <f>'May 10 - Jun 20'!$C$10</f>
        <v>1241</v>
      </c>
      <c r="K98" s="32">
        <f>'May 10 - Jun 20'!$P$11</f>
        <v>0</v>
      </c>
      <c r="L98" s="32">
        <f>'May 10 - Jun 20'!$C$12</f>
        <v>658</v>
      </c>
      <c r="M98" s="32" t="str">
        <f>'May 10 - Jun 20'!$P$13</f>
        <v>AL</v>
      </c>
      <c r="N98" s="32">
        <f>'May 10 - Jun 20'!$C$14</f>
        <v>761</v>
      </c>
      <c r="O98" s="32">
        <f>'May 10 - Jun 20'!$P$15</f>
        <v>0</v>
      </c>
      <c r="P98" s="32">
        <f>'May 10 - Jun 20'!$C$16</f>
        <v>983</v>
      </c>
      <c r="Q98" s="32">
        <f>'May 10 - Jun 20'!$P$17</f>
        <v>0</v>
      </c>
      <c r="R98" s="32">
        <f>'May 10 - Jun 20'!$C$18</f>
        <v>988</v>
      </c>
      <c r="S98" s="32">
        <f>'May 10 - Jun 20'!$P$19</f>
        <v>0</v>
      </c>
      <c r="T98" s="32">
        <f>'May 10 - Jun 20'!$C$20</f>
        <v>1189</v>
      </c>
      <c r="U98" s="32">
        <f>'May 10 - Jun 20'!$P$21</f>
        <v>0</v>
      </c>
      <c r="V98" s="32" t="str">
        <f>'May 10 - Jun 20'!$C$22</f>
        <v>D</v>
      </c>
      <c r="W98" s="34">
        <f>'May 10 - Jun 20'!$P$23</f>
        <v>2</v>
      </c>
      <c r="BP98" s="31"/>
      <c r="BQ98" s="31"/>
      <c r="BR98" s="31"/>
      <c r="BS98" s="31"/>
      <c r="BT98" s="31"/>
      <c r="BU98" s="31"/>
      <c r="BV98" s="31"/>
      <c r="BW98" s="31"/>
      <c r="BX98" s="31"/>
      <c r="BY98" s="31"/>
    </row>
    <row r="99" spans="1:77" x14ac:dyDescent="0.35">
      <c r="A99" s="33">
        <f t="shared" si="2"/>
        <v>43974</v>
      </c>
      <c r="B99" s="32">
        <f>'May 10 - Jun 20'!$C$24</f>
        <v>233</v>
      </c>
      <c r="C99" s="32">
        <f>'May 10 - Jun 20'!$Q$25</f>
        <v>0</v>
      </c>
      <c r="D99" s="32">
        <f>'May 10 - Jun 20'!$C$4</f>
        <v>1039</v>
      </c>
      <c r="E99" s="32" t="str">
        <f>'May 10 - Jun 20'!$Q$5</f>
        <v>AL</v>
      </c>
      <c r="F99" s="32">
        <f>'May 10 - Jun 20'!$C$6</f>
        <v>647</v>
      </c>
      <c r="G99" s="32">
        <f>'May 10 - Jun 20'!$Q$7</f>
        <v>0</v>
      </c>
      <c r="H99" s="32">
        <f>'May 10 - Jun 20'!$C$8</f>
        <v>380</v>
      </c>
      <c r="I99" s="32">
        <f>'May 10 - Jun 20'!$Q$9</f>
        <v>0</v>
      </c>
      <c r="J99" s="32">
        <f>'May 10 - Jun 20'!$C$10</f>
        <v>1241</v>
      </c>
      <c r="K99" s="32">
        <f>'May 10 - Jun 20'!$Q$11</f>
        <v>0</v>
      </c>
      <c r="L99" s="32">
        <f>'May 10 - Jun 20'!$C$12</f>
        <v>658</v>
      </c>
      <c r="M99" s="32">
        <f>'May 10 - Jun 20'!$Q$13</f>
        <v>0</v>
      </c>
      <c r="N99" s="32">
        <f>'May 10 - Jun 20'!$C$14</f>
        <v>761</v>
      </c>
      <c r="O99" s="32">
        <f>'May 10 - Jun 20'!$Q$15</f>
        <v>0</v>
      </c>
      <c r="P99" s="32">
        <f>'May 10 - Jun 20'!$C$16</f>
        <v>983</v>
      </c>
      <c r="Q99" s="32">
        <f>'May 10 - Jun 20'!$Q$17</f>
        <v>0</v>
      </c>
      <c r="R99" s="32">
        <f>'May 10 - Jun 20'!$C$18</f>
        <v>988</v>
      </c>
      <c r="S99" s="32">
        <f>'May 10 - Jun 20'!$Q$19</f>
        <v>0</v>
      </c>
      <c r="T99" s="32">
        <f>'May 10 - Jun 20'!$C$20</f>
        <v>1189</v>
      </c>
      <c r="U99" s="32">
        <f>'May 10 - Jun 20'!$Q$21</f>
        <v>0</v>
      </c>
      <c r="V99" s="32" t="str">
        <f>'May 10 - Jun 20'!$C$22</f>
        <v>D</v>
      </c>
      <c r="W99" s="34">
        <f>'May 10 - Jun 20'!$Q$23</f>
        <v>2</v>
      </c>
      <c r="BP99" s="31"/>
      <c r="BQ99" s="31"/>
      <c r="BR99" s="31"/>
      <c r="BS99" s="31"/>
      <c r="BT99" s="31"/>
      <c r="BU99" s="31"/>
      <c r="BV99" s="31"/>
      <c r="BW99" s="31"/>
      <c r="BX99" s="31"/>
      <c r="BY99" s="31"/>
    </row>
    <row r="100" spans="1:77" x14ac:dyDescent="0.35">
      <c r="A100" s="33">
        <f t="shared" si="2"/>
        <v>43975</v>
      </c>
      <c r="B100" s="32">
        <f>'May 10 - Jun 20'!$C$24</f>
        <v>233</v>
      </c>
      <c r="C100" s="32">
        <f>'May 10 - Jun 20'!$R$25</f>
        <v>0</v>
      </c>
      <c r="D100" s="32">
        <f>'May 10 - Jun 20'!$C$4</f>
        <v>1039</v>
      </c>
      <c r="E100" s="32" t="str">
        <f>'May 10 - Jun 20'!$R$5</f>
        <v>AL</v>
      </c>
      <c r="F100" s="32">
        <f>'May 10 - Jun 20'!$C$6</f>
        <v>647</v>
      </c>
      <c r="G100" s="32">
        <f>'May 10 - Jun 20'!$R$7</f>
        <v>0</v>
      </c>
      <c r="H100" s="32">
        <f>'May 10 - Jun 20'!$C$8</f>
        <v>380</v>
      </c>
      <c r="I100" s="32">
        <f>'May 10 - Jun 20'!$R$9</f>
        <v>0</v>
      </c>
      <c r="J100" s="32">
        <f>'May 10 - Jun 20'!$C$10</f>
        <v>1241</v>
      </c>
      <c r="K100" s="32">
        <f>'May 10 - Jun 20'!$R$11</f>
        <v>0</v>
      </c>
      <c r="L100" s="32">
        <f>'May 10 - Jun 20'!$C$12</f>
        <v>658</v>
      </c>
      <c r="M100" s="32">
        <f>'May 10 - Jun 20'!$R$13</f>
        <v>0</v>
      </c>
      <c r="N100" s="32">
        <f>'May 10 - Jun 20'!$C$14</f>
        <v>761</v>
      </c>
      <c r="O100" s="32">
        <f>'May 10 - Jun 20'!$R$15</f>
        <v>0</v>
      </c>
      <c r="P100" s="32">
        <f>'May 10 - Jun 20'!$C$16</f>
        <v>983</v>
      </c>
      <c r="Q100" s="32">
        <f>'May 10 - Jun 20'!$R$17</f>
        <v>0</v>
      </c>
      <c r="R100" s="32">
        <f>'May 10 - Jun 20'!$C$18</f>
        <v>988</v>
      </c>
      <c r="S100" s="32">
        <f>'May 10 - Jun 20'!$R$19</f>
        <v>0</v>
      </c>
      <c r="T100" s="32">
        <f>'May 10 - Jun 20'!$C$20</f>
        <v>1189</v>
      </c>
      <c r="U100" s="32">
        <f>'May 10 - Jun 20'!$R$21</f>
        <v>0</v>
      </c>
      <c r="V100" s="32" t="str">
        <f>'May 10 - Jun 20'!$C$22</f>
        <v>D</v>
      </c>
      <c r="W100" s="34">
        <f>'May 10 - Jun 20'!$R$23</f>
        <v>2</v>
      </c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</row>
    <row r="101" spans="1:77" x14ac:dyDescent="0.35">
      <c r="A101" s="33">
        <f t="shared" si="2"/>
        <v>43976</v>
      </c>
      <c r="B101" s="32">
        <f>'May 10 - Jun 20'!$C$24</f>
        <v>233</v>
      </c>
      <c r="C101" s="32">
        <f>'May 10 - Jun 20'!$S$25</f>
        <v>0</v>
      </c>
      <c r="D101" s="32">
        <f>'May 10 - Jun 20'!$C$4</f>
        <v>1039</v>
      </c>
      <c r="E101" s="32" t="str">
        <f>'May 10 - Jun 20'!$S$5</f>
        <v>AL</v>
      </c>
      <c r="F101" s="32">
        <f>'May 10 - Jun 20'!$C$6</f>
        <v>647</v>
      </c>
      <c r="G101" s="32">
        <f>'May 10 - Jun 20'!$S$7</f>
        <v>0</v>
      </c>
      <c r="H101" s="32">
        <f>'May 10 - Jun 20'!$C$8</f>
        <v>380</v>
      </c>
      <c r="I101" s="32">
        <f>'May 10 - Jun 20'!$S$9</f>
        <v>0</v>
      </c>
      <c r="J101" s="32">
        <f>'May 10 - Jun 20'!$C$10</f>
        <v>1241</v>
      </c>
      <c r="K101" s="32">
        <f>'May 10 - Jun 20'!$S$11</f>
        <v>0</v>
      </c>
      <c r="L101" s="32">
        <f>'May 10 - Jun 20'!$C$12</f>
        <v>658</v>
      </c>
      <c r="M101" s="32" t="str">
        <f>'May 10 - Jun 20'!$S$13</f>
        <v>TR</v>
      </c>
      <c r="N101" s="32">
        <f>'May 10 - Jun 20'!$C$14</f>
        <v>761</v>
      </c>
      <c r="O101" s="32">
        <f>'May 10 - Jun 20'!$S$15</f>
        <v>0</v>
      </c>
      <c r="P101" s="32">
        <f>'May 10 - Jun 20'!$C$16</f>
        <v>983</v>
      </c>
      <c r="Q101" s="32">
        <f>'May 10 - Jun 20'!$S$17</f>
        <v>0</v>
      </c>
      <c r="R101" s="32">
        <f>'May 10 - Jun 20'!$C$18</f>
        <v>988</v>
      </c>
      <c r="S101" s="32">
        <f>'May 10 - Jun 20'!$S$19</f>
        <v>0</v>
      </c>
      <c r="T101" s="32">
        <f>'May 10 - Jun 20'!$C$20</f>
        <v>1189</v>
      </c>
      <c r="U101" s="32">
        <f>'May 10 - Jun 20'!$S$21</f>
        <v>0</v>
      </c>
      <c r="V101" s="32" t="str">
        <f>'May 10 - Jun 20'!$C$22</f>
        <v>D</v>
      </c>
      <c r="W101" s="34">
        <f>'May 10 - Jun 20'!$S$23</f>
        <v>2</v>
      </c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</row>
    <row r="102" spans="1:77" x14ac:dyDescent="0.35">
      <c r="A102" s="33">
        <f t="shared" si="2"/>
        <v>43977</v>
      </c>
      <c r="B102" s="32">
        <f>'May 10 - Jun 20'!$C$24</f>
        <v>233</v>
      </c>
      <c r="C102" s="32">
        <f>'May 10 - Jun 20'!$T$25</f>
        <v>0</v>
      </c>
      <c r="D102" s="32">
        <f>'May 10 - Jun 20'!$C$4</f>
        <v>1039</v>
      </c>
      <c r="E102" s="32" t="str">
        <f>'May 10 - Jun 20'!$T$5</f>
        <v>AL</v>
      </c>
      <c r="F102" s="32">
        <f>'May 10 - Jun 20'!$C$6</f>
        <v>647</v>
      </c>
      <c r="G102" s="32">
        <f>'May 10 - Jun 20'!$T$7</f>
        <v>0</v>
      </c>
      <c r="H102" s="32">
        <f>'May 10 - Jun 20'!$C$8</f>
        <v>380</v>
      </c>
      <c r="I102" s="32">
        <f>'May 10 - Jun 20'!$T$9</f>
        <v>0</v>
      </c>
      <c r="J102" s="32">
        <f>'May 10 - Jun 20'!$C$10</f>
        <v>1241</v>
      </c>
      <c r="K102" s="32">
        <f>'May 10 - Jun 20'!$T$11</f>
        <v>0</v>
      </c>
      <c r="L102" s="32">
        <f>'May 10 - Jun 20'!$C$12</f>
        <v>658</v>
      </c>
      <c r="M102" s="32" t="str">
        <f>'May 10 - Jun 20'!$T$13</f>
        <v>TR</v>
      </c>
      <c r="N102" s="32">
        <f>'May 10 - Jun 20'!$C$14</f>
        <v>761</v>
      </c>
      <c r="O102" s="32" t="str">
        <f>'May 10 - Jun 20'!$T$15</f>
        <v>OFF</v>
      </c>
      <c r="P102" s="32">
        <f>'May 10 - Jun 20'!$C$16</f>
        <v>983</v>
      </c>
      <c r="Q102" s="32">
        <f>'May 10 - Jun 20'!$T$17</f>
        <v>0</v>
      </c>
      <c r="R102" s="32">
        <f>'May 10 - Jun 20'!$C$18</f>
        <v>988</v>
      </c>
      <c r="S102" s="32">
        <f>'May 10 - Jun 20'!$T$19</f>
        <v>0</v>
      </c>
      <c r="T102" s="32">
        <f>'May 10 - Jun 20'!$C$20</f>
        <v>1189</v>
      </c>
      <c r="U102" s="32">
        <f>'May 10 - Jun 20'!$T$21</f>
        <v>0</v>
      </c>
      <c r="V102" s="32" t="str">
        <f>'May 10 - Jun 20'!$C$22</f>
        <v>D</v>
      </c>
      <c r="W102" s="34">
        <f>'May 10 - Jun 20'!$T$23</f>
        <v>1</v>
      </c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</row>
    <row r="103" spans="1:77" x14ac:dyDescent="0.35">
      <c r="A103" s="33">
        <f t="shared" si="2"/>
        <v>43978</v>
      </c>
      <c r="B103" s="32">
        <f>'May 10 - Jun 20'!$C$24</f>
        <v>233</v>
      </c>
      <c r="C103" s="32">
        <f>'May 10 - Jun 20'!$U$25</f>
        <v>0</v>
      </c>
      <c r="D103" s="32">
        <f>'May 10 - Jun 20'!$C$4</f>
        <v>1039</v>
      </c>
      <c r="E103" s="32" t="str">
        <f>'May 10 - Jun 20'!$U$5</f>
        <v>AL</v>
      </c>
      <c r="F103" s="32">
        <f>'May 10 - Jun 20'!$C$6</f>
        <v>647</v>
      </c>
      <c r="G103" s="32">
        <f>'May 10 - Jun 20'!$U$7</f>
        <v>0</v>
      </c>
      <c r="H103" s="32">
        <f>'May 10 - Jun 20'!$C$8</f>
        <v>380</v>
      </c>
      <c r="I103" s="32" t="str">
        <f>'May 10 - Jun 20'!$U$9</f>
        <v>MC</v>
      </c>
      <c r="J103" s="32">
        <f>'May 10 - Jun 20'!$C$10</f>
        <v>1241</v>
      </c>
      <c r="K103" s="32">
        <f>'May 10 - Jun 20'!$U$11</f>
        <v>0</v>
      </c>
      <c r="L103" s="32">
        <f>'May 10 - Jun 20'!$C$12</f>
        <v>658</v>
      </c>
      <c r="M103" s="32" t="str">
        <f>'May 10 - Jun 20'!$U$13</f>
        <v>TR</v>
      </c>
      <c r="N103" s="32">
        <f>'May 10 - Jun 20'!$C$14</f>
        <v>761</v>
      </c>
      <c r="O103" s="32">
        <f>'May 10 - Jun 20'!$U$15</f>
        <v>0</v>
      </c>
      <c r="P103" s="32">
        <f>'May 10 - Jun 20'!$C$16</f>
        <v>983</v>
      </c>
      <c r="Q103" s="32">
        <f>'May 10 - Jun 20'!$U$17</f>
        <v>0</v>
      </c>
      <c r="R103" s="32">
        <f>'May 10 - Jun 20'!$C$18</f>
        <v>988</v>
      </c>
      <c r="S103" s="32">
        <f>'May 10 - Jun 20'!$U$19</f>
        <v>0</v>
      </c>
      <c r="T103" s="32">
        <f>'May 10 - Jun 20'!$C$20</f>
        <v>1189</v>
      </c>
      <c r="U103" s="32">
        <f>'May 10 - Jun 20'!$U$21</f>
        <v>0</v>
      </c>
      <c r="V103" s="32" t="str">
        <f>'May 10 - Jun 20'!$C$22</f>
        <v>D</v>
      </c>
      <c r="W103" s="34">
        <f>'May 10 - Jun 20'!$U$23</f>
        <v>1.5</v>
      </c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</row>
    <row r="104" spans="1:77" x14ac:dyDescent="0.35">
      <c r="A104" s="33">
        <f t="shared" si="2"/>
        <v>43979</v>
      </c>
      <c r="B104" s="32">
        <f>'May 10 - Jun 20'!$C$24</f>
        <v>233</v>
      </c>
      <c r="C104" s="32">
        <f>'May 10 - Jun 20'!$V$25</f>
        <v>0</v>
      </c>
      <c r="D104" s="32">
        <f>'May 10 - Jun 20'!$C$4</f>
        <v>1039</v>
      </c>
      <c r="E104" s="32" t="str">
        <f>'May 10 - Jun 20'!$V$5</f>
        <v>AL</v>
      </c>
      <c r="F104" s="32">
        <f>'May 10 - Jun 20'!$C$6</f>
        <v>647</v>
      </c>
      <c r="G104" s="32">
        <f>'May 10 - Jun 20'!$V$7</f>
        <v>0</v>
      </c>
      <c r="H104" s="32">
        <f>'May 10 - Jun 20'!$C$8</f>
        <v>380</v>
      </c>
      <c r="I104" s="32" t="str">
        <f>'May 10 - Jun 20'!$V$9</f>
        <v>MC</v>
      </c>
      <c r="J104" s="32">
        <f>'May 10 - Jun 20'!$C$10</f>
        <v>1241</v>
      </c>
      <c r="K104" s="32">
        <f>'May 10 - Jun 20'!$V$11</f>
        <v>0</v>
      </c>
      <c r="L104" s="32">
        <f>'May 10 - Jun 20'!$C$12</f>
        <v>658</v>
      </c>
      <c r="M104" s="32" t="str">
        <f>'May 10 - Jun 20'!$V$13</f>
        <v>TR</v>
      </c>
      <c r="N104" s="32">
        <f>'May 10 - Jun 20'!$C$14</f>
        <v>761</v>
      </c>
      <c r="O104" s="32">
        <f>'May 10 - Jun 20'!$V$15</f>
        <v>0</v>
      </c>
      <c r="P104" s="32">
        <f>'May 10 - Jun 20'!$C$16</f>
        <v>983</v>
      </c>
      <c r="Q104" s="32">
        <f>'May 10 - Jun 20'!$V$17</f>
        <v>0</v>
      </c>
      <c r="R104" s="32">
        <f>'May 10 - Jun 20'!$C$18</f>
        <v>988</v>
      </c>
      <c r="S104" s="32">
        <f>'May 10 - Jun 20'!$V$19</f>
        <v>0</v>
      </c>
      <c r="T104" s="32">
        <f>'May 10 - Jun 20'!$C$20</f>
        <v>1189</v>
      </c>
      <c r="U104" s="32">
        <f>'May 10 - Jun 20'!$V$21</f>
        <v>0</v>
      </c>
      <c r="V104" s="32" t="str">
        <f>'May 10 - Jun 20'!$C$22</f>
        <v>D</v>
      </c>
      <c r="W104" s="34">
        <f>'May 10 - Jun 20'!$V$23</f>
        <v>1.5</v>
      </c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</row>
    <row r="105" spans="1:77" x14ac:dyDescent="0.35">
      <c r="A105" s="33">
        <f t="shared" si="2"/>
        <v>43980</v>
      </c>
      <c r="B105" s="32">
        <f>'May 10 - Jun 20'!$C$24</f>
        <v>233</v>
      </c>
      <c r="C105" s="32">
        <f>'May 10 - Jun 20'!$W$25</f>
        <v>0</v>
      </c>
      <c r="D105" s="32">
        <f>'May 10 - Jun 20'!$C$4</f>
        <v>1039</v>
      </c>
      <c r="E105" s="32" t="str">
        <f>'May 10 - Jun 20'!$W$5</f>
        <v>AL</v>
      </c>
      <c r="F105" s="32">
        <f>'May 10 - Jun 20'!$C$6</f>
        <v>647</v>
      </c>
      <c r="G105" s="32">
        <f>'May 10 - Jun 20'!$W$7</f>
        <v>0</v>
      </c>
      <c r="H105" s="32">
        <f>'May 10 - Jun 20'!$C$8</f>
        <v>380</v>
      </c>
      <c r="I105" s="32" t="str">
        <f>'May 10 - Jun 20'!$W$9</f>
        <v>AL</v>
      </c>
      <c r="J105" s="32">
        <f>'May 10 - Jun 20'!$C$10</f>
        <v>1241</v>
      </c>
      <c r="K105" s="32">
        <f>'May 10 - Jun 20'!$W$11</f>
        <v>0</v>
      </c>
      <c r="L105" s="32">
        <f>'May 10 - Jun 20'!$C$12</f>
        <v>658</v>
      </c>
      <c r="M105" s="32">
        <f>'May 10 - Jun 20'!$W$13</f>
        <v>0</v>
      </c>
      <c r="N105" s="32">
        <f>'May 10 - Jun 20'!$C$14</f>
        <v>761</v>
      </c>
      <c r="O105" s="32">
        <f>'May 10 - Jun 20'!$W$15</f>
        <v>0</v>
      </c>
      <c r="P105" s="32">
        <f>'May 10 - Jun 20'!$C$16</f>
        <v>983</v>
      </c>
      <c r="Q105" s="32">
        <f>'May 10 - Jun 20'!$W$17</f>
        <v>0</v>
      </c>
      <c r="R105" s="32">
        <f>'May 10 - Jun 20'!$C$18</f>
        <v>988</v>
      </c>
      <c r="S105" s="32">
        <f>'May 10 - Jun 20'!$W$19</f>
        <v>0</v>
      </c>
      <c r="T105" s="32">
        <f>'May 10 - Jun 20'!$C$20</f>
        <v>1189</v>
      </c>
      <c r="U105" s="32">
        <f>'May 10 - Jun 20'!$W$21</f>
        <v>0</v>
      </c>
      <c r="V105" s="32" t="str">
        <f>'May 10 - Jun 20'!$C$22</f>
        <v>D</v>
      </c>
      <c r="W105" s="34">
        <f>'May 10 - Jun 20'!$W$23</f>
        <v>2.5</v>
      </c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</row>
    <row r="106" spans="1:77" x14ac:dyDescent="0.35">
      <c r="A106" s="33">
        <f t="shared" si="2"/>
        <v>43981</v>
      </c>
      <c r="B106" s="32">
        <f>'May 10 - Jun 20'!$C$24</f>
        <v>233</v>
      </c>
      <c r="C106" s="32">
        <f>'May 10 - Jun 20'!$X$25</f>
        <v>0</v>
      </c>
      <c r="D106" s="32">
        <f>'May 10 - Jun 20'!$C$4</f>
        <v>1039</v>
      </c>
      <c r="E106" s="32">
        <f>'May 10 - Jun 20'!$X$5</f>
        <v>0</v>
      </c>
      <c r="F106" s="32">
        <f>'May 10 - Jun 20'!$C$6</f>
        <v>647</v>
      </c>
      <c r="G106" s="32" t="str">
        <f>'May 10 - Jun 20'!$X$7</f>
        <v>AL</v>
      </c>
      <c r="H106" s="32">
        <f>'May 10 - Jun 20'!$C$8</f>
        <v>380</v>
      </c>
      <c r="I106" s="32">
        <f>'May 10 - Jun 20'!$X$9</f>
        <v>0</v>
      </c>
      <c r="J106" s="32">
        <f>'May 10 - Jun 20'!$C$10</f>
        <v>1241</v>
      </c>
      <c r="K106" s="32">
        <f>'May 10 - Jun 20'!$X$11</f>
        <v>0</v>
      </c>
      <c r="L106" s="32">
        <f>'May 10 - Jun 20'!$C$12</f>
        <v>658</v>
      </c>
      <c r="M106" s="32">
        <f>'May 10 - Jun 20'!$X$13</f>
        <v>0</v>
      </c>
      <c r="N106" s="32">
        <f>'May 10 - Jun 20'!$C$14</f>
        <v>761</v>
      </c>
      <c r="O106" s="32">
        <f>'May 10 - Jun 20'!$X$15</f>
        <v>0</v>
      </c>
      <c r="P106" s="32">
        <f>'May 10 - Jun 20'!$C$16</f>
        <v>983</v>
      </c>
      <c r="Q106" s="32">
        <f>'May 10 - Jun 20'!$X$17</f>
        <v>0</v>
      </c>
      <c r="R106" s="32">
        <f>'May 10 - Jun 20'!$C$18</f>
        <v>988</v>
      </c>
      <c r="S106" s="32">
        <f>'May 10 - Jun 20'!$X$19</f>
        <v>0</v>
      </c>
      <c r="T106" s="32">
        <f>'May 10 - Jun 20'!$C$20</f>
        <v>1189</v>
      </c>
      <c r="U106" s="32" t="str">
        <f>'May 10 - Jun 20'!$X$21</f>
        <v>RDF</v>
      </c>
      <c r="V106" s="32" t="str">
        <f>'May 10 - Jun 20'!$C$22</f>
        <v>D</v>
      </c>
      <c r="W106" s="34">
        <f>'May 10 - Jun 20'!$X$23</f>
        <v>2</v>
      </c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</row>
    <row r="107" spans="1:77" x14ac:dyDescent="0.35">
      <c r="A107" s="33">
        <f t="shared" si="2"/>
        <v>43982</v>
      </c>
      <c r="B107" s="32">
        <f>'May 10 - Jun 20'!$C$24</f>
        <v>233</v>
      </c>
      <c r="C107" s="32">
        <f>'May 10 - Jun 20'!$Y$25</f>
        <v>0</v>
      </c>
      <c r="D107" s="32">
        <f>'May 10 - Jun 20'!$C$4</f>
        <v>1039</v>
      </c>
      <c r="E107" s="32">
        <f>'May 10 - Jun 20'!$Y$5</f>
        <v>0</v>
      </c>
      <c r="F107" s="32">
        <f>'May 10 - Jun 20'!$C$6</f>
        <v>647</v>
      </c>
      <c r="G107" s="32" t="str">
        <f>'May 10 - Jun 20'!$Y$7</f>
        <v>AL</v>
      </c>
      <c r="H107" s="32">
        <f>'May 10 - Jun 20'!$C$8</f>
        <v>380</v>
      </c>
      <c r="I107" s="32">
        <f>'May 10 - Jun 20'!$Y$9</f>
        <v>0</v>
      </c>
      <c r="J107" s="32">
        <f>'May 10 - Jun 20'!$C$10</f>
        <v>1241</v>
      </c>
      <c r="K107" s="32">
        <f>'May 10 - Jun 20'!$Y$11</f>
        <v>0</v>
      </c>
      <c r="L107" s="32">
        <f>'May 10 - Jun 20'!$C$12</f>
        <v>658</v>
      </c>
      <c r="M107" s="32">
        <f>'May 10 - Jun 20'!$Y$13</f>
        <v>0</v>
      </c>
      <c r="N107" s="32">
        <f>'May 10 - Jun 20'!$C$14</f>
        <v>761</v>
      </c>
      <c r="O107" s="32">
        <f>'May 10 - Jun 20'!$Y$15</f>
        <v>0</v>
      </c>
      <c r="P107" s="32">
        <f>'May 10 - Jun 20'!$C$16</f>
        <v>983</v>
      </c>
      <c r="Q107" s="32">
        <f>'May 10 - Jun 20'!$Y$17</f>
        <v>0</v>
      </c>
      <c r="R107" s="32">
        <f>'May 10 - Jun 20'!$C$18</f>
        <v>988</v>
      </c>
      <c r="S107" s="32">
        <f>'May 10 - Jun 20'!$Y$19</f>
        <v>0</v>
      </c>
      <c r="T107" s="32">
        <f>'May 10 - Jun 20'!$C$20</f>
        <v>1189</v>
      </c>
      <c r="U107" s="32" t="str">
        <f>'May 10 - Jun 20'!$Y$21</f>
        <v>RDF</v>
      </c>
      <c r="V107" s="32" t="str">
        <f>'May 10 - Jun 20'!$C$22</f>
        <v>D</v>
      </c>
      <c r="W107" s="34">
        <f>'May 10 - Jun 20'!$Y$23</f>
        <v>2</v>
      </c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</row>
    <row r="108" spans="1:77" x14ac:dyDescent="0.35">
      <c r="A108" s="33">
        <f t="shared" si="2"/>
        <v>43983</v>
      </c>
      <c r="B108" s="32">
        <f>'May 10 - Jun 20'!$C$24</f>
        <v>233</v>
      </c>
      <c r="C108" s="32">
        <f>'May 10 - Jun 20'!$Z$25</f>
        <v>0</v>
      </c>
      <c r="D108" s="32">
        <f>'May 10 - Jun 20'!$C$4</f>
        <v>1039</v>
      </c>
      <c r="E108" s="32">
        <f>'May 10 - Jun 20'!$Z$5</f>
        <v>0</v>
      </c>
      <c r="F108" s="32">
        <f>'May 10 - Jun 20'!$C$6</f>
        <v>647</v>
      </c>
      <c r="G108" s="32" t="str">
        <f>'May 10 - Jun 20'!$Z$7</f>
        <v>AL</v>
      </c>
      <c r="H108" s="32">
        <f>'May 10 - Jun 20'!$C$8</f>
        <v>380</v>
      </c>
      <c r="I108" s="32">
        <f>'May 10 - Jun 20'!$Z$9</f>
        <v>0</v>
      </c>
      <c r="J108" s="32">
        <f>'May 10 - Jun 20'!$C$10</f>
        <v>1241</v>
      </c>
      <c r="K108" s="32">
        <f>'May 10 - Jun 20'!$Z$11</f>
        <v>0</v>
      </c>
      <c r="L108" s="32">
        <f>'May 10 - Jun 20'!$C$12</f>
        <v>658</v>
      </c>
      <c r="M108" s="32">
        <f>'May 10 - Jun 20'!$Z$13</f>
        <v>0</v>
      </c>
      <c r="N108" s="32">
        <f>'May 10 - Jun 20'!$C$14</f>
        <v>761</v>
      </c>
      <c r="O108" s="32">
        <f>'May 10 - Jun 20'!$Z$15</f>
        <v>0</v>
      </c>
      <c r="P108" s="32">
        <f>'May 10 - Jun 20'!$C$16</f>
        <v>983</v>
      </c>
      <c r="Q108" s="32">
        <f>'May 10 - Jun 20'!$Z$17</f>
        <v>0</v>
      </c>
      <c r="R108" s="32">
        <f>'May 10 - Jun 20'!$C$18</f>
        <v>988</v>
      </c>
      <c r="S108" s="32">
        <f>'May 10 - Jun 20'!$Z$19</f>
        <v>0</v>
      </c>
      <c r="T108" s="32">
        <f>'May 10 - Jun 20'!$C$20</f>
        <v>1189</v>
      </c>
      <c r="U108" s="32">
        <f>'May 10 - Jun 20'!$Z$21</f>
        <v>0</v>
      </c>
      <c r="V108" s="32" t="str">
        <f>'May 10 - Jun 20'!$C$22</f>
        <v>D</v>
      </c>
      <c r="W108" s="34">
        <f>'May 10 - Jun 20'!$Z$23</f>
        <v>2</v>
      </c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</row>
    <row r="109" spans="1:77" x14ac:dyDescent="0.35">
      <c r="A109" s="33">
        <f t="shared" si="2"/>
        <v>43984</v>
      </c>
      <c r="B109" s="32">
        <f>'May 10 - Jun 20'!$C$24</f>
        <v>233</v>
      </c>
      <c r="C109" s="32">
        <f>'May 10 - Jun 20'!$AA$25</f>
        <v>0</v>
      </c>
      <c r="D109" s="32">
        <f>'May 10 - Jun 20'!$C$4</f>
        <v>1039</v>
      </c>
      <c r="E109" s="32">
        <f>'May 10 - Jun 20'!$AA$5</f>
        <v>0</v>
      </c>
      <c r="F109" s="32">
        <f>'May 10 - Jun 20'!$C$6</f>
        <v>647</v>
      </c>
      <c r="G109" s="32" t="str">
        <f>'May 10 - Jun 20'!$AA$7</f>
        <v>AL</v>
      </c>
      <c r="H109" s="32">
        <f>'May 10 - Jun 20'!$C$8</f>
        <v>380</v>
      </c>
      <c r="I109" s="32" t="str">
        <f>'May 10 - Jun 20'!$AA$9</f>
        <v>MC</v>
      </c>
      <c r="J109" s="32">
        <f>'May 10 - Jun 20'!$C$10</f>
        <v>1241</v>
      </c>
      <c r="K109" s="32">
        <f>'May 10 - Jun 20'!$AA$11</f>
        <v>0</v>
      </c>
      <c r="L109" s="32">
        <f>'May 10 - Jun 20'!$C$12</f>
        <v>658</v>
      </c>
      <c r="M109" s="32">
        <f>'May 10 - Jun 20'!$AA$13</f>
        <v>0</v>
      </c>
      <c r="N109" s="32">
        <f>'May 10 - Jun 20'!$C$14</f>
        <v>761</v>
      </c>
      <c r="O109" s="32">
        <f>'May 10 - Jun 20'!$AA$15</f>
        <v>0</v>
      </c>
      <c r="P109" s="32">
        <f>'May 10 - Jun 20'!$C$16</f>
        <v>983</v>
      </c>
      <c r="Q109" s="32">
        <f>'May 10 - Jun 20'!$AA$17</f>
        <v>0</v>
      </c>
      <c r="R109" s="32">
        <f>'May 10 - Jun 20'!$C$18</f>
        <v>988</v>
      </c>
      <c r="S109" s="32">
        <f>'May 10 - Jun 20'!$AA$19</f>
        <v>0</v>
      </c>
      <c r="T109" s="32">
        <f>'May 10 - Jun 20'!$C$20</f>
        <v>1189</v>
      </c>
      <c r="U109" s="32">
        <f>'May 10 - Jun 20'!$AA$21</f>
        <v>0</v>
      </c>
      <c r="V109" s="32" t="str">
        <f>'May 10 - Jun 20'!$C$22</f>
        <v>D</v>
      </c>
      <c r="W109" s="34">
        <f>'May 10 - Jun 20'!$AA$23</f>
        <v>2</v>
      </c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</row>
    <row r="110" spans="1:77" x14ac:dyDescent="0.35">
      <c r="A110" s="33">
        <f t="shared" si="2"/>
        <v>43985</v>
      </c>
      <c r="B110" s="32">
        <f>'May 10 - Jun 20'!$C$24</f>
        <v>233</v>
      </c>
      <c r="C110" s="32">
        <f>'May 10 - Jun 20'!$AB$25</f>
        <v>0</v>
      </c>
      <c r="D110" s="32">
        <f>'May 10 - Jun 20'!$C$4</f>
        <v>1039</v>
      </c>
      <c r="E110" s="32">
        <f>'May 10 - Jun 20'!$AB$5</f>
        <v>0</v>
      </c>
      <c r="F110" s="32">
        <f>'May 10 - Jun 20'!$C$6</f>
        <v>647</v>
      </c>
      <c r="G110" s="32" t="str">
        <f>'May 10 - Jun 20'!$AB$7</f>
        <v>AL</v>
      </c>
      <c r="H110" s="32">
        <f>'May 10 - Jun 20'!$C$8</f>
        <v>380</v>
      </c>
      <c r="I110" s="32" t="str">
        <f>'May 10 - Jun 20'!$AB$9</f>
        <v>MC</v>
      </c>
      <c r="J110" s="32">
        <f>'May 10 - Jun 20'!$C$10</f>
        <v>1241</v>
      </c>
      <c r="K110" s="32">
        <f>'May 10 - Jun 20'!$AB$11</f>
        <v>0</v>
      </c>
      <c r="L110" s="32">
        <f>'May 10 - Jun 20'!$C$12</f>
        <v>658</v>
      </c>
      <c r="M110" s="32">
        <f>'May 10 - Jun 20'!$AB$13</f>
        <v>0</v>
      </c>
      <c r="N110" s="32">
        <f>'May 10 - Jun 20'!$C$14</f>
        <v>761</v>
      </c>
      <c r="O110" s="32">
        <f>'May 10 - Jun 20'!$AB$15</f>
        <v>0</v>
      </c>
      <c r="P110" s="32">
        <f>'May 10 - Jun 20'!$C$16</f>
        <v>983</v>
      </c>
      <c r="Q110" s="32">
        <f>'May 10 - Jun 20'!$AB$17</f>
        <v>0</v>
      </c>
      <c r="R110" s="32">
        <f>'May 10 - Jun 20'!$C$18</f>
        <v>988</v>
      </c>
      <c r="S110" s="32">
        <f>'May 10 - Jun 20'!$AB$19</f>
        <v>0</v>
      </c>
      <c r="T110" s="32">
        <f>'May 10 - Jun 20'!$C$20</f>
        <v>1189</v>
      </c>
      <c r="U110" s="32">
        <f>'May 10 - Jun 20'!$AB$21</f>
        <v>0</v>
      </c>
      <c r="V110" s="32" t="str">
        <f>'May 10 - Jun 20'!$C$22</f>
        <v>D</v>
      </c>
      <c r="W110" s="34">
        <f>'May 10 - Jun 20'!$AB$23</f>
        <v>2</v>
      </c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</row>
    <row r="111" spans="1:77" x14ac:dyDescent="0.35">
      <c r="A111" s="33">
        <f t="shared" si="2"/>
        <v>43986</v>
      </c>
      <c r="B111" s="32">
        <f>'May 10 - Jun 20'!$C$24</f>
        <v>233</v>
      </c>
      <c r="C111" s="32">
        <f>'May 10 - Jun 20'!$AC$25</f>
        <v>0</v>
      </c>
      <c r="D111" s="32">
        <f>'May 10 - Jun 20'!$C$4</f>
        <v>1039</v>
      </c>
      <c r="E111" s="32">
        <f>'May 10 - Jun 20'!$AC$5</f>
        <v>0</v>
      </c>
      <c r="F111" s="32">
        <f>'May 10 - Jun 20'!$C$6</f>
        <v>647</v>
      </c>
      <c r="G111" s="32" t="str">
        <f>'May 10 - Jun 20'!$AC$7</f>
        <v>AL</v>
      </c>
      <c r="H111" s="32">
        <f>'May 10 - Jun 20'!$C$8</f>
        <v>380</v>
      </c>
      <c r="I111" s="32" t="str">
        <f>'May 10 - Jun 20'!$AC$9</f>
        <v>MC</v>
      </c>
      <c r="J111" s="32">
        <f>'May 10 - Jun 20'!$C$10</f>
        <v>1241</v>
      </c>
      <c r="K111" s="32">
        <f>'May 10 - Jun 20'!$AC$11</f>
        <v>0</v>
      </c>
      <c r="L111" s="32">
        <f>'May 10 - Jun 20'!$C$12</f>
        <v>658</v>
      </c>
      <c r="M111" s="32">
        <f>'May 10 - Jun 20'!$AC$13</f>
        <v>0</v>
      </c>
      <c r="N111" s="32">
        <f>'May 10 - Jun 20'!$C$14</f>
        <v>761</v>
      </c>
      <c r="O111" s="32">
        <f>'May 10 - Jun 20'!$AC$15</f>
        <v>0</v>
      </c>
      <c r="P111" s="32">
        <f>'May 10 - Jun 20'!$C$16</f>
        <v>983</v>
      </c>
      <c r="Q111" s="32">
        <f>'May 10 - Jun 20'!$AC$17</f>
        <v>0</v>
      </c>
      <c r="R111" s="32">
        <f>'May 10 - Jun 20'!$C$18</f>
        <v>988</v>
      </c>
      <c r="S111" s="32">
        <f>'May 10 - Jun 20'!$AC$19</f>
        <v>0</v>
      </c>
      <c r="T111" s="32">
        <f>'May 10 - Jun 20'!$C$20</f>
        <v>1189</v>
      </c>
      <c r="U111" s="32">
        <f>'May 10 - Jun 20'!$AC$21</f>
        <v>0</v>
      </c>
      <c r="V111" s="32" t="str">
        <f>'May 10 - Jun 20'!$C$22</f>
        <v>D</v>
      </c>
      <c r="W111" s="34">
        <f>'May 10 - Jun 20'!$AC$23</f>
        <v>2</v>
      </c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</row>
    <row r="112" spans="1:77" x14ac:dyDescent="0.35">
      <c r="A112" s="33">
        <f t="shared" si="2"/>
        <v>43987</v>
      </c>
      <c r="B112" s="32">
        <f>'May 10 - Jun 20'!$C$24</f>
        <v>233</v>
      </c>
      <c r="C112" s="32" t="str">
        <f>'May 10 - Jun 20'!$AD$25</f>
        <v>FA</v>
      </c>
      <c r="D112" s="32">
        <f>'May 10 - Jun 20'!$C$4</f>
        <v>1039</v>
      </c>
      <c r="E112" s="32">
        <f>'May 10 - Jun 20'!$AD$5</f>
        <v>0</v>
      </c>
      <c r="F112" s="32">
        <f>'May 10 - Jun 20'!$C$6</f>
        <v>647</v>
      </c>
      <c r="G112" s="32" t="str">
        <f>'May 10 - Jun 20'!$AD$7</f>
        <v>AL</v>
      </c>
      <c r="H112" s="32">
        <f>'May 10 - Jun 20'!$C$8</f>
        <v>380</v>
      </c>
      <c r="I112" s="32">
        <f>'May 10 - Jun 20'!$AD$9</f>
        <v>0</v>
      </c>
      <c r="J112" s="32">
        <f>'May 10 - Jun 20'!$C$10</f>
        <v>1241</v>
      </c>
      <c r="K112" s="32">
        <f>'May 10 - Jun 20'!$AD$11</f>
        <v>0</v>
      </c>
      <c r="L112" s="32">
        <f>'May 10 - Jun 20'!$C$12</f>
        <v>658</v>
      </c>
      <c r="M112" s="32">
        <f>'May 10 - Jun 20'!$AD$13</f>
        <v>0</v>
      </c>
      <c r="N112" s="32">
        <f>'May 10 - Jun 20'!$C$14</f>
        <v>761</v>
      </c>
      <c r="O112" s="32">
        <f>'May 10 - Jun 20'!$AD$15</f>
        <v>0</v>
      </c>
      <c r="P112" s="32">
        <f>'May 10 - Jun 20'!$C$16</f>
        <v>983</v>
      </c>
      <c r="Q112" s="32">
        <f>'May 10 - Jun 20'!$AD$17</f>
        <v>0</v>
      </c>
      <c r="R112" s="32">
        <f>'May 10 - Jun 20'!$C$18</f>
        <v>988</v>
      </c>
      <c r="S112" s="32">
        <f>'May 10 - Jun 20'!$AD$19</f>
        <v>0</v>
      </c>
      <c r="T112" s="32">
        <f>'May 10 - Jun 20'!$C$20</f>
        <v>1189</v>
      </c>
      <c r="U112" s="32" t="str">
        <f>'May 10 - Jun 20'!$AD$21</f>
        <v>RDF</v>
      </c>
      <c r="V112" s="32" t="str">
        <f>'May 10 - Jun 20'!$C$22</f>
        <v>D</v>
      </c>
      <c r="W112" s="34">
        <f>'May 10 - Jun 20'!$AD$23</f>
        <v>3</v>
      </c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</row>
    <row r="113" spans="1:77" x14ac:dyDescent="0.35">
      <c r="A113" s="33">
        <f t="shared" si="2"/>
        <v>43988</v>
      </c>
      <c r="B113" s="32">
        <f>'May 10 - Jun 20'!$C$24</f>
        <v>233</v>
      </c>
      <c r="C113" s="32">
        <f>'May 10 - Jun 20'!$AE$25</f>
        <v>0</v>
      </c>
      <c r="D113" s="32">
        <f>'May 10 - Jun 20'!$C$4</f>
        <v>1039</v>
      </c>
      <c r="E113" s="32">
        <f>'May 10 - Jun 20'!$AE$5</f>
        <v>0</v>
      </c>
      <c r="F113" s="32">
        <f>'May 10 - Jun 20'!$C$6</f>
        <v>647</v>
      </c>
      <c r="G113" s="32" t="str">
        <f>'May 10 - Jun 20'!$AE$7</f>
        <v>AL</v>
      </c>
      <c r="H113" s="32">
        <f>'May 10 - Jun 20'!$C$8</f>
        <v>380</v>
      </c>
      <c r="I113" s="32">
        <f>'May 10 - Jun 20'!$AE$9</f>
        <v>0</v>
      </c>
      <c r="J113" s="32">
        <f>'May 10 - Jun 20'!$C$10</f>
        <v>1241</v>
      </c>
      <c r="K113" s="32">
        <f>'May 10 - Jun 20'!$AE$11</f>
        <v>0</v>
      </c>
      <c r="L113" s="32">
        <f>'May 10 - Jun 20'!$C$12</f>
        <v>658</v>
      </c>
      <c r="M113" s="32">
        <f>'May 10 - Jun 20'!$AE$13</f>
        <v>0</v>
      </c>
      <c r="N113" s="32">
        <f>'May 10 - Jun 20'!$C$14</f>
        <v>761</v>
      </c>
      <c r="O113" s="32">
        <f>'May 10 - Jun 20'!$AE$15</f>
        <v>0</v>
      </c>
      <c r="P113" s="32">
        <f>'May 10 - Jun 20'!$C$16</f>
        <v>983</v>
      </c>
      <c r="Q113" s="32">
        <f>'May 10 - Jun 20'!$AE$17</f>
        <v>0</v>
      </c>
      <c r="R113" s="32">
        <f>'May 10 - Jun 20'!$C$18</f>
        <v>988</v>
      </c>
      <c r="S113" s="32">
        <f>'May 10 - Jun 20'!$AE$19</f>
        <v>0</v>
      </c>
      <c r="T113" s="32">
        <f>'May 10 - Jun 20'!$C$20</f>
        <v>1189</v>
      </c>
      <c r="U113" s="32" t="str">
        <f>'May 10 - Jun 20'!$AE$21</f>
        <v>RDF</v>
      </c>
      <c r="V113" s="32" t="str">
        <f>'May 10 - Jun 20'!$C$22</f>
        <v>D</v>
      </c>
      <c r="W113" s="34">
        <f>'May 10 - Jun 20'!$AE$23</f>
        <v>2</v>
      </c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</row>
    <row r="114" spans="1:77" x14ac:dyDescent="0.35">
      <c r="A114" s="33">
        <f t="shared" si="2"/>
        <v>43989</v>
      </c>
      <c r="B114" s="32">
        <f>'May 10 - Jun 20'!$C$24</f>
        <v>233</v>
      </c>
      <c r="C114" s="32">
        <f>'May 10 - Jun 20'!$AF$25</f>
        <v>0</v>
      </c>
      <c r="D114" s="32">
        <f>'May 10 - Jun 20'!$C$4</f>
        <v>1039</v>
      </c>
      <c r="E114" s="32">
        <f>'May 10 - Jun 20'!$AF$5</f>
        <v>0</v>
      </c>
      <c r="F114" s="32">
        <f>'May 10 - Jun 20'!$C$6</f>
        <v>647</v>
      </c>
      <c r="G114" s="32" t="str">
        <f>'May 10 - Jun 20'!$AF$7</f>
        <v>AL</v>
      </c>
      <c r="H114" s="32">
        <f>'May 10 - Jun 20'!$C$8</f>
        <v>380</v>
      </c>
      <c r="I114" s="32">
        <f>'May 10 - Jun 20'!$AF$9</f>
        <v>0</v>
      </c>
      <c r="J114" s="32">
        <f>'May 10 - Jun 20'!$C$10</f>
        <v>1241</v>
      </c>
      <c r="K114" s="32">
        <f>'May 10 - Jun 20'!$AF$11</f>
        <v>0</v>
      </c>
      <c r="L114" s="32">
        <f>'May 10 - Jun 20'!$C$12</f>
        <v>658</v>
      </c>
      <c r="M114" s="32">
        <f>'May 10 - Jun 20'!$AF$13</f>
        <v>0</v>
      </c>
      <c r="N114" s="32">
        <f>'May 10 - Jun 20'!$C$14</f>
        <v>761</v>
      </c>
      <c r="O114" s="32">
        <f>'May 10 - Jun 20'!$AF$15</f>
        <v>0</v>
      </c>
      <c r="P114" s="32">
        <f>'May 10 - Jun 20'!$C$16</f>
        <v>983</v>
      </c>
      <c r="Q114" s="32">
        <f>'May 10 - Jun 20'!$AF$17</f>
        <v>0</v>
      </c>
      <c r="R114" s="32">
        <f>'May 10 - Jun 20'!$C$18</f>
        <v>988</v>
      </c>
      <c r="S114" s="32">
        <f>'May 10 - Jun 20'!$AF$19</f>
        <v>0</v>
      </c>
      <c r="T114" s="32">
        <f>'May 10 - Jun 20'!$C$20</f>
        <v>1189</v>
      </c>
      <c r="U114" s="32" t="str">
        <f>'May 10 - Jun 20'!$AF$21</f>
        <v>RDF</v>
      </c>
      <c r="V114" s="32" t="str">
        <f>'May 10 - Jun 20'!$C$22</f>
        <v>D</v>
      </c>
      <c r="W114" s="34">
        <f>'May 10 - Jun 20'!$AF$23</f>
        <v>2</v>
      </c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</row>
    <row r="115" spans="1:77" x14ac:dyDescent="0.35">
      <c r="A115" s="33">
        <f t="shared" si="2"/>
        <v>43990</v>
      </c>
      <c r="B115" s="32">
        <f>'May 10 - Jun 20'!$C$24</f>
        <v>233</v>
      </c>
      <c r="C115" s="32">
        <f>'May 10 - Jun 20'!$AG$25</f>
        <v>0</v>
      </c>
      <c r="D115" s="32">
        <f>'May 10 - Jun 20'!$C$4</f>
        <v>1039</v>
      </c>
      <c r="E115" s="32">
        <f>'May 10 - Jun 20'!$AG$5</f>
        <v>0</v>
      </c>
      <c r="F115" s="32">
        <f>'May 10 - Jun 20'!$C$6</f>
        <v>647</v>
      </c>
      <c r="G115" s="32" t="str">
        <f>'May 10 - Jun 20'!$AG$7</f>
        <v>AL</v>
      </c>
      <c r="H115" s="32">
        <f>'May 10 - Jun 20'!$C$8</f>
        <v>380</v>
      </c>
      <c r="I115" s="32">
        <f>'May 10 - Jun 20'!$AG$9</f>
        <v>0</v>
      </c>
      <c r="J115" s="32">
        <f>'May 10 - Jun 20'!$C$10</f>
        <v>1241</v>
      </c>
      <c r="K115" s="32">
        <f>'May 10 - Jun 20'!$AG$11</f>
        <v>0</v>
      </c>
      <c r="L115" s="32">
        <f>'May 10 - Jun 20'!$C$12</f>
        <v>658</v>
      </c>
      <c r="M115" s="32">
        <f>'May 10 - Jun 20'!$AG$13</f>
        <v>0</v>
      </c>
      <c r="N115" s="32">
        <f>'May 10 - Jun 20'!$C$14</f>
        <v>761</v>
      </c>
      <c r="O115" s="32">
        <f>'May 10 - Jun 20'!$AG$15</f>
        <v>0</v>
      </c>
      <c r="P115" s="32">
        <f>'May 10 - Jun 20'!$C$16</f>
        <v>983</v>
      </c>
      <c r="Q115" s="32">
        <f>'May 10 - Jun 20'!$AG$17</f>
        <v>0</v>
      </c>
      <c r="R115" s="32">
        <f>'May 10 - Jun 20'!$C$18</f>
        <v>988</v>
      </c>
      <c r="S115" s="32">
        <f>'May 10 - Jun 20'!$AG$19</f>
        <v>0</v>
      </c>
      <c r="T115" s="32">
        <f>'May 10 - Jun 20'!$C$20</f>
        <v>1189</v>
      </c>
      <c r="U115" s="32" t="str">
        <f>'May 10 - Jun 20'!$AG$21</f>
        <v>RDF</v>
      </c>
      <c r="V115" s="32" t="str">
        <f>'May 10 - Jun 20'!$C$22</f>
        <v>D</v>
      </c>
      <c r="W115" s="34">
        <f>'May 10 - Jun 20'!$AG$23</f>
        <v>2</v>
      </c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</row>
    <row r="116" spans="1:77" x14ac:dyDescent="0.35">
      <c r="A116" s="33">
        <f t="shared" si="2"/>
        <v>43991</v>
      </c>
      <c r="B116" s="32">
        <f>'May 10 - Jun 20'!$C$24</f>
        <v>233</v>
      </c>
      <c r="C116" s="32">
        <f>'May 10 - Jun 20'!$AH$25</f>
        <v>0</v>
      </c>
      <c r="D116" s="32">
        <f>'May 10 - Jun 20'!$C$4</f>
        <v>1039</v>
      </c>
      <c r="E116" s="32">
        <f>'May 10 - Jun 20'!$AH$5</f>
        <v>0</v>
      </c>
      <c r="F116" s="32">
        <f>'May 10 - Jun 20'!$C$6</f>
        <v>647</v>
      </c>
      <c r="G116" s="32">
        <f>'May 10 - Jun 20'!$AH$7</f>
        <v>0</v>
      </c>
      <c r="H116" s="32">
        <f>'May 10 - Jun 20'!$C$8</f>
        <v>380</v>
      </c>
      <c r="I116" s="32" t="str">
        <f>'May 10 - Jun 20'!$AH$9</f>
        <v>AL</v>
      </c>
      <c r="J116" s="32">
        <f>'May 10 - Jun 20'!$C$10</f>
        <v>1241</v>
      </c>
      <c r="K116" s="32">
        <f>'May 10 - Jun 20'!$AH$11</f>
        <v>0</v>
      </c>
      <c r="L116" s="32">
        <f>'May 10 - Jun 20'!$C$12</f>
        <v>658</v>
      </c>
      <c r="M116" s="32">
        <f>'May 10 - Jun 20'!$AH$13</f>
        <v>0</v>
      </c>
      <c r="N116" s="32">
        <f>'May 10 - Jun 20'!$C$14</f>
        <v>761</v>
      </c>
      <c r="O116" s="32">
        <f>'May 10 - Jun 20'!$AH$15</f>
        <v>0</v>
      </c>
      <c r="P116" s="32">
        <f>'May 10 - Jun 20'!$C$16</f>
        <v>983</v>
      </c>
      <c r="Q116" s="32">
        <f>'May 10 - Jun 20'!$AH$17</f>
        <v>0</v>
      </c>
      <c r="R116" s="32">
        <f>'May 10 - Jun 20'!$C$18</f>
        <v>988</v>
      </c>
      <c r="S116" s="32">
        <f>'May 10 - Jun 20'!$AH$19</f>
        <v>0</v>
      </c>
      <c r="T116" s="32">
        <f>'May 10 - Jun 20'!$C$20</f>
        <v>1189</v>
      </c>
      <c r="U116" s="32">
        <f>'May 10 - Jun 20'!$AH$21</f>
        <v>0</v>
      </c>
      <c r="V116" s="32" t="str">
        <f>'May 10 - Jun 20'!$C$22</f>
        <v>D</v>
      </c>
      <c r="W116" s="34">
        <f>'May 10 - Jun 20'!$AH$23</f>
        <v>1</v>
      </c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</row>
    <row r="117" spans="1:77" x14ac:dyDescent="0.35">
      <c r="A117" s="33">
        <f t="shared" si="2"/>
        <v>43992</v>
      </c>
      <c r="B117" s="32">
        <f>'May 10 - Jun 20'!$C$24</f>
        <v>233</v>
      </c>
      <c r="C117" s="32">
        <f>'May 10 - Jun 20'!$AI$25</f>
        <v>0</v>
      </c>
      <c r="D117" s="32">
        <f>'May 10 - Jun 20'!$C$4</f>
        <v>1039</v>
      </c>
      <c r="E117" s="32">
        <f>'May 10 - Jun 20'!$AI$5</f>
        <v>0</v>
      </c>
      <c r="F117" s="32">
        <f>'May 10 - Jun 20'!$C$6</f>
        <v>647</v>
      </c>
      <c r="G117" s="32">
        <f>'May 10 - Jun 20'!$AI$7</f>
        <v>0</v>
      </c>
      <c r="H117" s="32">
        <f>'May 10 - Jun 20'!$C$8</f>
        <v>380</v>
      </c>
      <c r="I117" s="32" t="str">
        <f>'May 10 - Jun 20'!$AI$9</f>
        <v>AL</v>
      </c>
      <c r="J117" s="32">
        <f>'May 10 - Jun 20'!$C$10</f>
        <v>1241</v>
      </c>
      <c r="K117" s="32">
        <f>'May 10 - Jun 20'!$AI$11</f>
        <v>0</v>
      </c>
      <c r="L117" s="32">
        <f>'May 10 - Jun 20'!$C$12</f>
        <v>658</v>
      </c>
      <c r="M117" s="32">
        <f>'May 10 - Jun 20'!$AI$13</f>
        <v>0</v>
      </c>
      <c r="N117" s="32">
        <f>'May 10 - Jun 20'!$C$14</f>
        <v>761</v>
      </c>
      <c r="O117" s="32">
        <f>'May 10 - Jun 20'!$AI$15</f>
        <v>0</v>
      </c>
      <c r="P117" s="32">
        <f>'May 10 - Jun 20'!$C$16</f>
        <v>983</v>
      </c>
      <c r="Q117" s="32" t="str">
        <f>'May 10 - Jun 20'!$AI$17</f>
        <v>AL</v>
      </c>
      <c r="R117" s="32">
        <f>'May 10 - Jun 20'!$C$18</f>
        <v>988</v>
      </c>
      <c r="S117" s="32">
        <f>'May 10 - Jun 20'!$AI$19</f>
        <v>0</v>
      </c>
      <c r="T117" s="32">
        <f>'May 10 - Jun 20'!$C$20</f>
        <v>1189</v>
      </c>
      <c r="U117" s="32">
        <f>'May 10 - Jun 20'!$AI$21</f>
        <v>0</v>
      </c>
      <c r="V117" s="32" t="str">
        <f>'May 10 - Jun 20'!$C$22</f>
        <v>D</v>
      </c>
      <c r="W117" s="34">
        <f>'May 10 - Jun 20'!$AI$23</f>
        <v>1</v>
      </c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</row>
    <row r="118" spans="1:77" x14ac:dyDescent="0.35">
      <c r="A118" s="33">
        <f t="shared" si="2"/>
        <v>43993</v>
      </c>
      <c r="B118" s="32">
        <f>'May 10 - Jun 20'!$C$24</f>
        <v>233</v>
      </c>
      <c r="C118" s="32">
        <f>'May 10 - Jun 20'!$AJ$25</f>
        <v>0</v>
      </c>
      <c r="D118" s="32">
        <f>'May 10 - Jun 20'!$C$4</f>
        <v>1039</v>
      </c>
      <c r="E118" s="32">
        <f>'May 10 - Jun 20'!$AJ$5</f>
        <v>0</v>
      </c>
      <c r="F118" s="32">
        <f>'May 10 - Jun 20'!$C$6</f>
        <v>647</v>
      </c>
      <c r="G118" s="32">
        <f>'May 10 - Jun 20'!$AJ$7</f>
        <v>0</v>
      </c>
      <c r="H118" s="32">
        <f>'May 10 - Jun 20'!$C$8</f>
        <v>380</v>
      </c>
      <c r="I118" s="32" t="str">
        <f>'May 10 - Jun 20'!$AJ$9</f>
        <v>AL</v>
      </c>
      <c r="J118" s="32">
        <f>'May 10 - Jun 20'!$C$10</f>
        <v>1241</v>
      </c>
      <c r="K118" s="32">
        <f>'May 10 - Jun 20'!$AJ$11</f>
        <v>0</v>
      </c>
      <c r="L118" s="32">
        <f>'May 10 - Jun 20'!$C$12</f>
        <v>658</v>
      </c>
      <c r="M118" s="32">
        <f>'May 10 - Jun 20'!$AJ$13</f>
        <v>0</v>
      </c>
      <c r="N118" s="32">
        <f>'May 10 - Jun 20'!$C$14</f>
        <v>761</v>
      </c>
      <c r="O118" s="32">
        <f>'May 10 - Jun 20'!$AJ$15</f>
        <v>0</v>
      </c>
      <c r="P118" s="32">
        <f>'May 10 - Jun 20'!$C$16</f>
        <v>983</v>
      </c>
      <c r="Q118" s="32" t="str">
        <f>'May 10 - Jun 20'!$AJ$17</f>
        <v>AL</v>
      </c>
      <c r="R118" s="32">
        <f>'May 10 - Jun 20'!$C$18</f>
        <v>988</v>
      </c>
      <c r="S118" s="32">
        <f>'May 10 - Jun 20'!$AJ$19</f>
        <v>0</v>
      </c>
      <c r="T118" s="32">
        <f>'May 10 - Jun 20'!$C$20</f>
        <v>1189</v>
      </c>
      <c r="U118" s="32">
        <f>'May 10 - Jun 20'!$AJ$21</f>
        <v>0</v>
      </c>
      <c r="V118" s="32" t="str">
        <f>'May 10 - Jun 20'!$C$22</f>
        <v>D</v>
      </c>
      <c r="W118" s="34">
        <f>'May 10 - Jun 20'!$AJ$23</f>
        <v>1</v>
      </c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</row>
    <row r="119" spans="1:77" x14ac:dyDescent="0.35">
      <c r="A119" s="33">
        <f t="shared" si="2"/>
        <v>43994</v>
      </c>
      <c r="B119" s="32">
        <f>'May 10 - Jun 20'!$C$24</f>
        <v>233</v>
      </c>
      <c r="C119" s="32">
        <f>'May 10 - Jun 20'!$AK$25</f>
        <v>0</v>
      </c>
      <c r="D119" s="32">
        <f>'May 10 - Jun 20'!$C$4</f>
        <v>1039</v>
      </c>
      <c r="E119" s="32">
        <f>'May 10 - Jun 20'!$AK$5</f>
        <v>0</v>
      </c>
      <c r="F119" s="32">
        <f>'May 10 - Jun 20'!$C$6</f>
        <v>647</v>
      </c>
      <c r="G119" s="32" t="str">
        <f>'May 10 - Jun 20'!$AK$7</f>
        <v>BAC</v>
      </c>
      <c r="H119" s="32">
        <f>'May 10 - Jun 20'!$C$8</f>
        <v>380</v>
      </c>
      <c r="I119" s="32" t="str">
        <f>'May 10 - Jun 20'!$AK$9</f>
        <v>AL</v>
      </c>
      <c r="J119" s="32">
        <f>'May 10 - Jun 20'!$C$10</f>
        <v>1241</v>
      </c>
      <c r="K119" s="32">
        <f>'May 10 - Jun 20'!$AK$11</f>
        <v>0</v>
      </c>
      <c r="L119" s="32">
        <f>'May 10 - Jun 20'!$C$12</f>
        <v>658</v>
      </c>
      <c r="M119" s="32">
        <f>'May 10 - Jun 20'!$AK$13</f>
        <v>0</v>
      </c>
      <c r="N119" s="32">
        <f>'May 10 - Jun 20'!$C$14</f>
        <v>761</v>
      </c>
      <c r="O119" s="32">
        <f>'May 10 - Jun 20'!$AK$15</f>
        <v>0</v>
      </c>
      <c r="P119" s="32">
        <f>'May 10 - Jun 20'!$C$16</f>
        <v>983</v>
      </c>
      <c r="Q119" s="32">
        <f>'May 10 - Jun 20'!$AK$17</f>
        <v>0</v>
      </c>
      <c r="R119" s="32">
        <f>'May 10 - Jun 20'!$C$18</f>
        <v>988</v>
      </c>
      <c r="S119" s="32">
        <f>'May 10 - Jun 20'!$AK$19</f>
        <v>0</v>
      </c>
      <c r="T119" s="32">
        <f>'May 10 - Jun 20'!$C$20</f>
        <v>1189</v>
      </c>
      <c r="U119" s="32" t="str">
        <f>'May 10 - Jun 20'!$AK$21</f>
        <v>AL</v>
      </c>
      <c r="V119" s="32" t="str">
        <f>'May 10 - Jun 20'!$C$22</f>
        <v>D</v>
      </c>
      <c r="W119" s="34">
        <f>'May 10 - Jun 20'!$AK$23</f>
        <v>2</v>
      </c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</row>
    <row r="120" spans="1:77" x14ac:dyDescent="0.35">
      <c r="A120" s="33">
        <f t="shared" si="2"/>
        <v>43995</v>
      </c>
      <c r="B120" s="32">
        <f>'May 10 - Jun 20'!$C$24</f>
        <v>233</v>
      </c>
      <c r="C120" s="32">
        <f>'May 10 - Jun 20'!$AL$25</f>
        <v>0</v>
      </c>
      <c r="D120" s="32">
        <f>'May 10 - Jun 20'!$C$4</f>
        <v>1039</v>
      </c>
      <c r="E120" s="32">
        <f>'May 10 - Jun 20'!$AL$5</f>
        <v>0</v>
      </c>
      <c r="F120" s="32">
        <f>'May 10 - Jun 20'!$C$6</f>
        <v>647</v>
      </c>
      <c r="G120" s="32">
        <f>'May 10 - Jun 20'!$AL$7</f>
        <v>0</v>
      </c>
      <c r="H120" s="32">
        <f>'May 10 - Jun 20'!$C$8</f>
        <v>380</v>
      </c>
      <c r="I120" s="32" t="str">
        <f>'May 10 - Jun 20'!$AL$9</f>
        <v>AL</v>
      </c>
      <c r="J120" s="32">
        <f>'May 10 - Jun 20'!$C$10</f>
        <v>1241</v>
      </c>
      <c r="K120" s="32">
        <f>'May 10 - Jun 20'!$AL$11</f>
        <v>0</v>
      </c>
      <c r="L120" s="32">
        <f>'May 10 - Jun 20'!$C$12</f>
        <v>658</v>
      </c>
      <c r="M120" s="32">
        <f>'May 10 - Jun 20'!$AL$13</f>
        <v>0</v>
      </c>
      <c r="N120" s="32">
        <f>'May 10 - Jun 20'!$C$14</f>
        <v>761</v>
      </c>
      <c r="O120" s="32">
        <f>'May 10 - Jun 20'!$AL$15</f>
        <v>0</v>
      </c>
      <c r="P120" s="32">
        <f>'May 10 - Jun 20'!$C$16</f>
        <v>983</v>
      </c>
      <c r="Q120" s="32">
        <f>'May 10 - Jun 20'!$AL$17</f>
        <v>0</v>
      </c>
      <c r="R120" s="32">
        <f>'May 10 - Jun 20'!$C$18</f>
        <v>988</v>
      </c>
      <c r="S120" s="32">
        <f>'May 10 - Jun 20'!$AL$19</f>
        <v>0</v>
      </c>
      <c r="T120" s="32">
        <f>'May 10 - Jun 20'!$C$20</f>
        <v>1189</v>
      </c>
      <c r="U120" s="32" t="str">
        <f>'May 10 - Jun 20'!$AL$21</f>
        <v>AL</v>
      </c>
      <c r="V120" s="32" t="str">
        <f>'May 10 - Jun 20'!$C$22</f>
        <v>D</v>
      </c>
      <c r="W120" s="34">
        <f>'May 10 - Jun 20'!$AL$23</f>
        <v>2</v>
      </c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</row>
    <row r="121" spans="1:77" x14ac:dyDescent="0.35">
      <c r="A121" s="33">
        <f t="shared" si="2"/>
        <v>43996</v>
      </c>
      <c r="B121" s="32">
        <f>'May 10 - Jun 20'!$C$24</f>
        <v>233</v>
      </c>
      <c r="C121" s="32">
        <f>'May 10 - Jun 20'!$AM$25</f>
        <v>0</v>
      </c>
      <c r="D121" s="32">
        <f>'May 10 - Jun 20'!$C$4</f>
        <v>1039</v>
      </c>
      <c r="E121" s="32">
        <f>'May 10 - Jun 20'!$AM$5</f>
        <v>0</v>
      </c>
      <c r="F121" s="32">
        <f>'May 10 - Jun 20'!$C$6</f>
        <v>647</v>
      </c>
      <c r="G121" s="32">
        <f>'May 10 - Jun 20'!$AM$7</f>
        <v>0</v>
      </c>
      <c r="H121" s="32">
        <f>'May 10 - Jun 20'!$C$8</f>
        <v>380</v>
      </c>
      <c r="I121" s="32" t="str">
        <f>'May 10 - Jun 20'!$AM$9</f>
        <v>AL</v>
      </c>
      <c r="J121" s="32">
        <f>'May 10 - Jun 20'!$C$10</f>
        <v>1241</v>
      </c>
      <c r="K121" s="32">
        <f>'May 10 - Jun 20'!$AM$11</f>
        <v>0</v>
      </c>
      <c r="L121" s="32">
        <f>'May 10 - Jun 20'!$C$12</f>
        <v>658</v>
      </c>
      <c r="M121" s="32">
        <f>'May 10 - Jun 20'!$AM$13</f>
        <v>0</v>
      </c>
      <c r="N121" s="32">
        <f>'May 10 - Jun 20'!$C$14</f>
        <v>761</v>
      </c>
      <c r="O121" s="32">
        <f>'May 10 - Jun 20'!$AM$15</f>
        <v>0</v>
      </c>
      <c r="P121" s="32">
        <f>'May 10 - Jun 20'!$C$16</f>
        <v>983</v>
      </c>
      <c r="Q121" s="32">
        <f>'May 10 - Jun 20'!$AM$17</f>
        <v>0</v>
      </c>
      <c r="R121" s="32">
        <f>'May 10 - Jun 20'!$C$18</f>
        <v>988</v>
      </c>
      <c r="S121" s="32">
        <f>'May 10 - Jun 20'!$AM$19</f>
        <v>0</v>
      </c>
      <c r="T121" s="32">
        <f>'May 10 - Jun 20'!$C$20</f>
        <v>1189</v>
      </c>
      <c r="U121" s="32" t="str">
        <f>'May 10 - Jun 20'!$AM$21</f>
        <v>AL</v>
      </c>
      <c r="V121" s="32" t="str">
        <f>'May 10 - Jun 20'!$C$22</f>
        <v>D</v>
      </c>
      <c r="W121" s="34">
        <f>'May 10 - Jun 20'!$AM$23</f>
        <v>2</v>
      </c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</row>
    <row r="122" spans="1:77" x14ac:dyDescent="0.35">
      <c r="A122" s="33">
        <f t="shared" si="2"/>
        <v>43997</v>
      </c>
      <c r="B122" s="32">
        <f>'May 10 - Jun 20'!$C$24</f>
        <v>233</v>
      </c>
      <c r="C122" s="32">
        <f>'May 10 - Jun 20'!$AN$25</f>
        <v>0</v>
      </c>
      <c r="D122" s="32">
        <f>'May 10 - Jun 20'!$C$4</f>
        <v>1039</v>
      </c>
      <c r="E122" s="32">
        <f>'May 10 - Jun 20'!$AN$5</f>
        <v>0</v>
      </c>
      <c r="F122" s="32">
        <f>'May 10 - Jun 20'!$C$6</f>
        <v>647</v>
      </c>
      <c r="G122" s="32">
        <f>'May 10 - Jun 20'!$AN$7</f>
        <v>0</v>
      </c>
      <c r="H122" s="32">
        <f>'May 10 - Jun 20'!$C$8</f>
        <v>380</v>
      </c>
      <c r="I122" s="32" t="str">
        <f>'May 10 - Jun 20'!$AN$9</f>
        <v>AL</v>
      </c>
      <c r="J122" s="32">
        <f>'May 10 - Jun 20'!$C$10</f>
        <v>1241</v>
      </c>
      <c r="K122" s="32">
        <f>'May 10 - Jun 20'!$AN$11</f>
        <v>0</v>
      </c>
      <c r="L122" s="32">
        <f>'May 10 - Jun 20'!$C$12</f>
        <v>658</v>
      </c>
      <c r="M122" s="32">
        <f>'May 10 - Jun 20'!$AN$13</f>
        <v>0</v>
      </c>
      <c r="N122" s="32">
        <f>'May 10 - Jun 20'!$C$14</f>
        <v>761</v>
      </c>
      <c r="O122" s="32">
        <f>'May 10 - Jun 20'!$AN$15</f>
        <v>0</v>
      </c>
      <c r="P122" s="32">
        <f>'May 10 - Jun 20'!$C$16</f>
        <v>983</v>
      </c>
      <c r="Q122" s="32">
        <f>'May 10 - Jun 20'!$AN$17</f>
        <v>0</v>
      </c>
      <c r="R122" s="32">
        <f>'May 10 - Jun 20'!$C$18</f>
        <v>988</v>
      </c>
      <c r="S122" s="32">
        <f>'May 10 - Jun 20'!$AN$19</f>
        <v>0</v>
      </c>
      <c r="T122" s="32">
        <f>'May 10 - Jun 20'!$C$20</f>
        <v>1189</v>
      </c>
      <c r="U122" s="32" t="str">
        <f>'May 10 - Jun 20'!$AN$21</f>
        <v>AL</v>
      </c>
      <c r="V122" s="32" t="str">
        <f>'May 10 - Jun 20'!$C$22</f>
        <v>D</v>
      </c>
      <c r="W122" s="34">
        <f>'May 10 - Jun 20'!$AN$23</f>
        <v>2</v>
      </c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</row>
    <row r="123" spans="1:77" x14ac:dyDescent="0.35">
      <c r="A123" s="33">
        <f t="shared" si="2"/>
        <v>43998</v>
      </c>
      <c r="B123" s="32">
        <f>'May 10 - Jun 20'!$C$24</f>
        <v>233</v>
      </c>
      <c r="C123" s="32">
        <f>'May 10 - Jun 20'!$AO$25</f>
        <v>0</v>
      </c>
      <c r="D123" s="32">
        <f>'May 10 - Jun 20'!$C$4</f>
        <v>1039</v>
      </c>
      <c r="E123" s="32">
        <f>'May 10 - Jun 20'!$AO$5</f>
        <v>0</v>
      </c>
      <c r="F123" s="32">
        <f>'May 10 - Jun 20'!$C$6</f>
        <v>647</v>
      </c>
      <c r="G123" s="32">
        <f>'May 10 - Jun 20'!$AO$7</f>
        <v>0</v>
      </c>
      <c r="H123" s="32">
        <f>'May 10 - Jun 20'!$C$8</f>
        <v>380</v>
      </c>
      <c r="I123" s="32" t="str">
        <f>'May 10 - Jun 20'!$AO$9</f>
        <v>AL</v>
      </c>
      <c r="J123" s="32">
        <f>'May 10 - Jun 20'!$C$10</f>
        <v>1241</v>
      </c>
      <c r="K123" s="32">
        <f>'May 10 - Jun 20'!$AO$11</f>
        <v>0</v>
      </c>
      <c r="L123" s="32">
        <f>'May 10 - Jun 20'!$C$12</f>
        <v>658</v>
      </c>
      <c r="M123" s="32" t="str">
        <f>'May 10 - Jun 20'!$AO$13</f>
        <v>SW</v>
      </c>
      <c r="N123" s="32">
        <f>'May 10 - Jun 20'!$C$14</f>
        <v>761</v>
      </c>
      <c r="O123" s="32">
        <f>'May 10 - Jun 20'!$AO$15</f>
        <v>0</v>
      </c>
      <c r="P123" s="32">
        <f>'May 10 - Jun 20'!$C$16</f>
        <v>983</v>
      </c>
      <c r="Q123" s="32">
        <f>'May 10 - Jun 20'!$AO$17</f>
        <v>0</v>
      </c>
      <c r="R123" s="32">
        <f>'May 10 - Jun 20'!$C$18</f>
        <v>988</v>
      </c>
      <c r="S123" s="32">
        <f>'May 10 - Jun 20'!$AO$19</f>
        <v>0</v>
      </c>
      <c r="T123" s="32">
        <f>'May 10 - Jun 20'!$C$20</f>
        <v>1189</v>
      </c>
      <c r="U123" s="32">
        <f>'May 10 - Jun 20'!$AO$21</f>
        <v>0</v>
      </c>
      <c r="V123" s="32" t="str">
        <f>'May 10 - Jun 20'!$C$22</f>
        <v>D</v>
      </c>
      <c r="W123" s="34">
        <f>'May 10 - Jun 20'!$AO$23</f>
        <v>1.5</v>
      </c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</row>
    <row r="124" spans="1:77" x14ac:dyDescent="0.35">
      <c r="A124" s="33">
        <f t="shared" si="2"/>
        <v>43999</v>
      </c>
      <c r="B124" s="32">
        <f>'May 10 - Jun 20'!$C$24</f>
        <v>233</v>
      </c>
      <c r="C124" s="32">
        <f>'May 10 - Jun 20'!$AP$25</f>
        <v>0</v>
      </c>
      <c r="D124" s="32">
        <f>'May 10 - Jun 20'!$C$4</f>
        <v>1039</v>
      </c>
      <c r="E124" s="32">
        <f>'May 10 - Jun 20'!$AP$5</f>
        <v>0</v>
      </c>
      <c r="F124" s="32">
        <f>'May 10 - Jun 20'!$C$6</f>
        <v>647</v>
      </c>
      <c r="G124" s="32">
        <f>'May 10 - Jun 20'!$AP$7</f>
        <v>0</v>
      </c>
      <c r="H124" s="32">
        <f>'May 10 - Jun 20'!$C$8</f>
        <v>380</v>
      </c>
      <c r="I124" s="32" t="str">
        <f>'May 10 - Jun 20'!$AP$9</f>
        <v>AL</v>
      </c>
      <c r="J124" s="32">
        <f>'May 10 - Jun 20'!$C$10</f>
        <v>1241</v>
      </c>
      <c r="K124" s="32">
        <f>'May 10 - Jun 20'!$AP$11</f>
        <v>0</v>
      </c>
      <c r="L124" s="32">
        <f>'May 10 - Jun 20'!$C$12</f>
        <v>658</v>
      </c>
      <c r="M124" s="32" t="str">
        <f>'May 10 - Jun 20'!$AP$13</f>
        <v>SW</v>
      </c>
      <c r="N124" s="32">
        <f>'May 10 - Jun 20'!$C$14</f>
        <v>761</v>
      </c>
      <c r="O124" s="32">
        <f>'May 10 - Jun 20'!$AP$15</f>
        <v>0</v>
      </c>
      <c r="P124" s="32">
        <f>'May 10 - Jun 20'!$C$16</f>
        <v>983</v>
      </c>
      <c r="Q124" s="32">
        <f>'May 10 - Jun 20'!$AP$17</f>
        <v>0</v>
      </c>
      <c r="R124" s="32">
        <f>'May 10 - Jun 20'!$C$18</f>
        <v>988</v>
      </c>
      <c r="S124" s="32">
        <f>'May 10 - Jun 20'!$AP$19</f>
        <v>0</v>
      </c>
      <c r="T124" s="32">
        <f>'May 10 - Jun 20'!$C$20</f>
        <v>1189</v>
      </c>
      <c r="U124" s="32">
        <f>'May 10 - Jun 20'!$AP$21</f>
        <v>0</v>
      </c>
      <c r="V124" s="32" t="str">
        <f>'May 10 - Jun 20'!$C$22</f>
        <v>D</v>
      </c>
      <c r="W124" s="34">
        <f>'May 10 - Jun 20'!$AP$23</f>
        <v>1.5</v>
      </c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</row>
    <row r="125" spans="1:77" x14ac:dyDescent="0.35">
      <c r="A125" s="33">
        <f t="shared" si="2"/>
        <v>44000</v>
      </c>
      <c r="B125" s="32">
        <f>'May 10 - Jun 20'!$C$24</f>
        <v>233</v>
      </c>
      <c r="C125" s="32">
        <f>'May 10 - Jun 20'!$AQ$25</f>
        <v>0</v>
      </c>
      <c r="D125" s="32">
        <f>'May 10 - Jun 20'!$C$4</f>
        <v>1039</v>
      </c>
      <c r="E125" s="32">
        <f>'May 10 - Jun 20'!$AQ$5</f>
        <v>0</v>
      </c>
      <c r="F125" s="32">
        <f>'May 10 - Jun 20'!$C$6</f>
        <v>647</v>
      </c>
      <c r="G125" s="32">
        <f>'May 10 - Jun 20'!$AQ$7</f>
        <v>0</v>
      </c>
      <c r="H125" s="32">
        <f>'May 10 - Jun 20'!$C$8</f>
        <v>380</v>
      </c>
      <c r="I125" s="32" t="str">
        <f>'May 10 - Jun 20'!$AQ$9</f>
        <v>AL</v>
      </c>
      <c r="J125" s="32">
        <f>'May 10 - Jun 20'!$C$10</f>
        <v>1241</v>
      </c>
      <c r="K125" s="32">
        <f>'May 10 - Jun 20'!$AQ$11</f>
        <v>0</v>
      </c>
      <c r="L125" s="32">
        <f>'May 10 - Jun 20'!$C$12</f>
        <v>658</v>
      </c>
      <c r="M125" s="32">
        <f>'May 10 - Jun 20'!$AQ$13</f>
        <v>0</v>
      </c>
      <c r="N125" s="32">
        <f>'May 10 - Jun 20'!$C$14</f>
        <v>761</v>
      </c>
      <c r="O125" s="32">
        <f>'May 10 - Jun 20'!$AQ$15</f>
        <v>0</v>
      </c>
      <c r="P125" s="32">
        <f>'May 10 - Jun 20'!$C$16</f>
        <v>983</v>
      </c>
      <c r="Q125" s="32">
        <f>'May 10 - Jun 20'!$AQ$17</f>
        <v>0</v>
      </c>
      <c r="R125" s="32">
        <f>'May 10 - Jun 20'!$C$18</f>
        <v>988</v>
      </c>
      <c r="S125" s="32">
        <f>'May 10 - Jun 20'!$AQ$19</f>
        <v>0</v>
      </c>
      <c r="T125" s="32">
        <f>'May 10 - Jun 20'!$C$20</f>
        <v>1189</v>
      </c>
      <c r="U125" s="32">
        <f>'May 10 - Jun 20'!$AQ$21</f>
        <v>0</v>
      </c>
      <c r="V125" s="32" t="str">
        <f>'May 10 - Jun 20'!$C$22</f>
        <v>D</v>
      </c>
      <c r="W125" s="34">
        <f>'May 10 - Jun 20'!$AQ$23</f>
        <v>2</v>
      </c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</row>
    <row r="126" spans="1:77" x14ac:dyDescent="0.35">
      <c r="A126" s="33">
        <f t="shared" si="2"/>
        <v>44001</v>
      </c>
      <c r="B126" s="32">
        <f>'May 10 - Jun 20'!$C$24</f>
        <v>233</v>
      </c>
      <c r="C126" s="32" t="str">
        <f>'May 10 - Jun 20'!$AR$25</f>
        <v>LV</v>
      </c>
      <c r="D126" s="32">
        <f>'May 10 - Jun 20'!$C$4</f>
        <v>1039</v>
      </c>
      <c r="E126" s="32">
        <f>'May 10 - Jun 20'!$AR$5</f>
        <v>0</v>
      </c>
      <c r="F126" s="32">
        <f>'May 10 - Jun 20'!$C$6</f>
        <v>647</v>
      </c>
      <c r="G126" s="32">
        <f>'May 10 - Jun 20'!$AR$7</f>
        <v>0</v>
      </c>
      <c r="H126" s="32">
        <f>'May 10 - Jun 20'!$C$8</f>
        <v>380</v>
      </c>
      <c r="I126" s="32" t="str">
        <f>'May 10 - Jun 20'!$AR$9</f>
        <v>AL</v>
      </c>
      <c r="J126" s="32">
        <f>'May 10 - Jun 20'!$C$10</f>
        <v>1241</v>
      </c>
      <c r="K126" s="32">
        <f>'May 10 - Jun 20'!$AR$11</f>
        <v>0</v>
      </c>
      <c r="L126" s="32">
        <f>'May 10 - Jun 20'!$C$12</f>
        <v>658</v>
      </c>
      <c r="M126" s="32">
        <f>'May 10 - Jun 20'!$AR$13</f>
        <v>0</v>
      </c>
      <c r="N126" s="32">
        <f>'May 10 - Jun 20'!$C$14</f>
        <v>761</v>
      </c>
      <c r="O126" s="32">
        <f>'May 10 - Jun 20'!$AR$15</f>
        <v>0</v>
      </c>
      <c r="P126" s="32">
        <f>'May 10 - Jun 20'!$C$16</f>
        <v>983</v>
      </c>
      <c r="Q126" s="32">
        <f>'May 10 - Jun 20'!$AR$17</f>
        <v>0</v>
      </c>
      <c r="R126" s="32">
        <f>'May 10 - Jun 20'!$C$18</f>
        <v>988</v>
      </c>
      <c r="S126" s="32">
        <f>'May 10 - Jun 20'!$AR$19</f>
        <v>0</v>
      </c>
      <c r="T126" s="32">
        <f>'May 10 - Jun 20'!$C$20</f>
        <v>1189</v>
      </c>
      <c r="U126" s="32">
        <f>'May 10 - Jun 20'!$AR$21</f>
        <v>0</v>
      </c>
      <c r="V126" s="32" t="str">
        <f>'May 10 - Jun 20'!$C$22</f>
        <v>D</v>
      </c>
      <c r="W126" s="34">
        <f>'May 10 - Jun 20'!$AR$23</f>
        <v>4</v>
      </c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</row>
    <row r="127" spans="1:77" x14ac:dyDescent="0.35">
      <c r="A127" s="33">
        <f t="shared" si="2"/>
        <v>44002</v>
      </c>
      <c r="B127" s="32">
        <f>'May 10 - Jun 20'!$C$24</f>
        <v>233</v>
      </c>
      <c r="C127" s="32">
        <f>'May 10 - Jun 20'!$AS$25</f>
        <v>0</v>
      </c>
      <c r="D127" s="32">
        <f>'May 10 - Jun 20'!$C$4</f>
        <v>1039</v>
      </c>
      <c r="E127" s="32">
        <f>'May 10 - Jun 20'!$AS$5</f>
        <v>0</v>
      </c>
      <c r="F127" s="32">
        <f>'May 10 - Jun 20'!$C$6</f>
        <v>647</v>
      </c>
      <c r="G127" s="32">
        <f>'May 10 - Jun 20'!$AS$7</f>
        <v>0</v>
      </c>
      <c r="H127" s="32">
        <f>'May 10 - Jun 20'!$C$8</f>
        <v>380</v>
      </c>
      <c r="I127" s="32" t="str">
        <f>'May 10 - Jun 20'!$AS$9</f>
        <v>AL</v>
      </c>
      <c r="J127" s="32">
        <f>'May 10 - Jun 20'!$C$10</f>
        <v>1241</v>
      </c>
      <c r="K127" s="32">
        <f>'May 10 - Jun 20'!$AS$11</f>
        <v>0</v>
      </c>
      <c r="L127" s="32">
        <f>'May 10 - Jun 20'!$C$12</f>
        <v>658</v>
      </c>
      <c r="M127" s="32">
        <f>'May 10 - Jun 20'!$AS$13</f>
        <v>0</v>
      </c>
      <c r="N127" s="32">
        <f>'May 10 - Jun 20'!$C$14</f>
        <v>761</v>
      </c>
      <c r="O127" s="32">
        <f>'May 10 - Jun 20'!$AS$15</f>
        <v>0</v>
      </c>
      <c r="P127" s="32">
        <f>'May 10 - Jun 20'!$C$16</f>
        <v>983</v>
      </c>
      <c r="Q127" s="32">
        <f>'May 10 - Jun 20'!$AS$17</f>
        <v>0</v>
      </c>
      <c r="R127" s="32">
        <f>'May 10 - Jun 20'!$C$18</f>
        <v>988</v>
      </c>
      <c r="S127" s="32">
        <f>'May 10 - Jun 20'!$AS$19</f>
        <v>0</v>
      </c>
      <c r="T127" s="32">
        <f>'May 10 - Jun 20'!$C$20</f>
        <v>1189</v>
      </c>
      <c r="U127" s="32">
        <f>'May 10 - Jun 20'!$AS$21</f>
        <v>0</v>
      </c>
      <c r="V127" s="32" t="str">
        <f>'May 10 - Jun 20'!$C$22</f>
        <v>D</v>
      </c>
      <c r="W127" s="34">
        <f>'May 10 - Jun 20'!$AS$23</f>
        <v>2</v>
      </c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</row>
    <row r="128" spans="1:77" s="38" customFormat="1" x14ac:dyDescent="0.35">
      <c r="A128" s="35">
        <f>A127+1</f>
        <v>44003</v>
      </c>
      <c r="B128" s="36">
        <f>'Jun 21 - Aug 1'!$C$24</f>
        <v>233</v>
      </c>
      <c r="C128" s="36">
        <f>'Jun 21 - Aug 1'!$D$25</f>
        <v>0</v>
      </c>
      <c r="D128" s="36">
        <f>'Jun 21 - Aug 1'!$C$4</f>
        <v>1189</v>
      </c>
      <c r="E128" s="36">
        <f>'Jun 21 - Aug 1'!$D$5</f>
        <v>0</v>
      </c>
      <c r="F128" s="36">
        <f>'Jun 21 - Aug 1'!$C$6</f>
        <v>1039</v>
      </c>
      <c r="G128" s="36">
        <f>'Jun 21 - Aug 1'!$D$7</f>
        <v>0</v>
      </c>
      <c r="H128" s="36">
        <f>'Jun 21 - Aug 1'!$C$8</f>
        <v>647</v>
      </c>
      <c r="I128" s="36">
        <f>'Jun 21 - Aug 1'!$D$9</f>
        <v>0</v>
      </c>
      <c r="J128" s="36">
        <f>'Jun 21 - Aug 1'!$C$10</f>
        <v>380</v>
      </c>
      <c r="K128" s="36" t="str">
        <f>'Jun 21 - Aug 1'!$D$11</f>
        <v>AL</v>
      </c>
      <c r="L128" s="36">
        <f>'Jun 21 - Aug 1'!$C$12</f>
        <v>1241</v>
      </c>
      <c r="M128" s="36">
        <f>'Jun 21 - Aug 1'!$D$13</f>
        <v>0</v>
      </c>
      <c r="N128" s="36">
        <f>'Jun 21 - Aug 1'!$C$14</f>
        <v>658</v>
      </c>
      <c r="O128" s="36">
        <f>'Jun 21 - Aug 1'!$D$15</f>
        <v>0</v>
      </c>
      <c r="P128" s="36">
        <f>'Jun 21 - Aug 1'!$C$16</f>
        <v>761</v>
      </c>
      <c r="Q128" s="36">
        <f>'Jun 21 - Aug 1'!$D$17</f>
        <v>0</v>
      </c>
      <c r="R128" s="36">
        <f>'Jun 21 - Aug 1'!$C$18</f>
        <v>983</v>
      </c>
      <c r="S128" s="36">
        <f>'Jun 21 - Aug 1'!$D$19</f>
        <v>0</v>
      </c>
      <c r="T128" s="36">
        <f>'Jun 21 - Aug 1'!$C$20</f>
        <v>988</v>
      </c>
      <c r="U128" s="36">
        <f>'Jun 21 - Aug 1'!$D$21</f>
        <v>0</v>
      </c>
      <c r="V128" s="36" t="str">
        <f>'Jun 21 - Aug 1'!$C$22</f>
        <v>D</v>
      </c>
      <c r="W128" s="37">
        <f>'Jun 21 - Aug 1'!$D$23</f>
        <v>2</v>
      </c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7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7"/>
    </row>
    <row r="129" spans="1:77" x14ac:dyDescent="0.35">
      <c r="A129" s="33">
        <f>A128+1</f>
        <v>44004</v>
      </c>
      <c r="B129" s="32">
        <f>'Jun 21 - Aug 1'!$C$24</f>
        <v>233</v>
      </c>
      <c r="C129" s="32">
        <f>'Jun 21 - Aug 1'!$E$25</f>
        <v>0</v>
      </c>
      <c r="D129" s="32">
        <f>'Jun 21 - Aug 1'!$C$4</f>
        <v>1189</v>
      </c>
      <c r="E129" s="32">
        <f>'Jun 21 - Aug 1'!$E$5</f>
        <v>0</v>
      </c>
      <c r="F129" s="32">
        <f>'Jun 21 - Aug 1'!$C$6</f>
        <v>1039</v>
      </c>
      <c r="G129" s="32">
        <f>'Jun 21 - Aug 1'!$E$7</f>
        <v>0</v>
      </c>
      <c r="H129" s="32">
        <f>'Jun 21 - Aug 1'!$C$8</f>
        <v>647</v>
      </c>
      <c r="I129" s="32">
        <f>'Jun 21 - Aug 1'!$E$9</f>
        <v>0</v>
      </c>
      <c r="J129" s="32">
        <f>'Jun 21 - Aug 1'!$C$10</f>
        <v>380</v>
      </c>
      <c r="K129" s="32" t="str">
        <f>'Jun 21 - Aug 1'!$E$11</f>
        <v>AL</v>
      </c>
      <c r="L129" s="32">
        <f>'Jun 21 - Aug 1'!$C$12</f>
        <v>1241</v>
      </c>
      <c r="M129" s="32">
        <f>'Jun 21 - Aug 1'!$E$13</f>
        <v>0</v>
      </c>
      <c r="N129" s="32">
        <f>'Jun 21 - Aug 1'!$C$14</f>
        <v>658</v>
      </c>
      <c r="O129" s="32">
        <f>'Jun 21 - Aug 1'!$E$15</f>
        <v>0</v>
      </c>
      <c r="P129" s="32">
        <f>'Jun 21 - Aug 1'!$C$16</f>
        <v>761</v>
      </c>
      <c r="Q129" s="32">
        <f>'Jun 21 - Aug 1'!$E$17</f>
        <v>0</v>
      </c>
      <c r="R129" s="32">
        <f>'Jun 21 - Aug 1'!$C$18</f>
        <v>983</v>
      </c>
      <c r="S129" s="32">
        <f>'Jun 21 - Aug 1'!$E$19</f>
        <v>0</v>
      </c>
      <c r="T129" s="32">
        <f>'Jun 21 - Aug 1'!$C$20</f>
        <v>988</v>
      </c>
      <c r="U129" s="32">
        <f>'Jun 21 - Aug 1'!$E$21</f>
        <v>0</v>
      </c>
      <c r="V129" s="32" t="str">
        <f>'Jun 21 - Aug 1'!$C$22</f>
        <v>D</v>
      </c>
      <c r="W129" s="34">
        <f>'Jun 21 - Aug 1'!$E$23</f>
        <v>2</v>
      </c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</row>
    <row r="130" spans="1:77" x14ac:dyDescent="0.35">
      <c r="A130" s="33">
        <f t="shared" ref="A130:A169" si="3">A129+1</f>
        <v>44005</v>
      </c>
      <c r="B130" s="32">
        <f>'Jun 21 - Aug 1'!$C$24</f>
        <v>233</v>
      </c>
      <c r="C130" s="32">
        <f>'Jun 21 - Aug 1'!$F$25</f>
        <v>0</v>
      </c>
      <c r="D130" s="32">
        <f>'Jun 21 - Aug 1'!$C$4</f>
        <v>1189</v>
      </c>
      <c r="E130" s="32">
        <f>'Jun 21 - Aug 1'!$F$5</f>
        <v>0</v>
      </c>
      <c r="F130" s="32">
        <f>'Jun 21 - Aug 1'!$C$6</f>
        <v>1039</v>
      </c>
      <c r="G130" s="32">
        <f>'Jun 21 - Aug 1'!$F$7</f>
        <v>0</v>
      </c>
      <c r="H130" s="32">
        <f>'Jun 21 - Aug 1'!$C$8</f>
        <v>647</v>
      </c>
      <c r="I130" s="32">
        <f>'Jun 21 - Aug 1'!$F$9</f>
        <v>0</v>
      </c>
      <c r="J130" s="32">
        <f>'Jun 21 - Aug 1'!$C$10</f>
        <v>380</v>
      </c>
      <c r="K130" s="32" t="str">
        <f>'Jun 21 - Aug 1'!$F$11</f>
        <v>AL</v>
      </c>
      <c r="L130" s="32">
        <f>'Jun 21 - Aug 1'!$C$12</f>
        <v>1241</v>
      </c>
      <c r="M130" s="32">
        <f>'Jun 21 - Aug 1'!$F$13</f>
        <v>0</v>
      </c>
      <c r="N130" s="32">
        <f>'Jun 21 - Aug 1'!$C$14</f>
        <v>658</v>
      </c>
      <c r="O130" s="32">
        <f>'Jun 21 - Aug 1'!$F$15</f>
        <v>0</v>
      </c>
      <c r="P130" s="32">
        <f>'Jun 21 - Aug 1'!$C$16</f>
        <v>761</v>
      </c>
      <c r="Q130" s="32">
        <f>'Jun 21 - Aug 1'!$F$17</f>
        <v>0</v>
      </c>
      <c r="R130" s="32">
        <f>'Jun 21 - Aug 1'!$C$18</f>
        <v>983</v>
      </c>
      <c r="S130" s="32">
        <f>'Jun 21 - Aug 1'!$F$19</f>
        <v>0</v>
      </c>
      <c r="T130" s="32">
        <f>'Jun 21 - Aug 1'!$C$20</f>
        <v>988</v>
      </c>
      <c r="U130" s="32">
        <f>'Jun 21 - Aug 1'!$F$21</f>
        <v>0</v>
      </c>
      <c r="V130" s="32" t="str">
        <f>'Jun 21 - Aug 1'!$C$22</f>
        <v>D</v>
      </c>
      <c r="W130" s="34">
        <f>'Jun 21 - Aug 1'!$F$23</f>
        <v>2</v>
      </c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</row>
    <row r="131" spans="1:77" x14ac:dyDescent="0.35">
      <c r="A131" s="33">
        <f t="shared" si="3"/>
        <v>44006</v>
      </c>
      <c r="B131" s="32">
        <f>'Jun 21 - Aug 1'!$C$24</f>
        <v>233</v>
      </c>
      <c r="C131" s="32">
        <f>'Jun 21 - Aug 1'!$G$25</f>
        <v>0</v>
      </c>
      <c r="D131" s="32">
        <f>'Jun 21 - Aug 1'!$C$4</f>
        <v>1189</v>
      </c>
      <c r="E131" s="32">
        <f>'Jun 21 - Aug 1'!$G$5</f>
        <v>0</v>
      </c>
      <c r="F131" s="32">
        <f>'Jun 21 - Aug 1'!$C$6</f>
        <v>1039</v>
      </c>
      <c r="G131" s="32">
        <f>'Jun 21 - Aug 1'!$G$7</f>
        <v>0</v>
      </c>
      <c r="H131" s="32">
        <f>'Jun 21 - Aug 1'!$C$8</f>
        <v>647</v>
      </c>
      <c r="I131" s="32">
        <f>'Jun 21 - Aug 1'!$G$9</f>
        <v>0</v>
      </c>
      <c r="J131" s="32">
        <f>'Jun 21 - Aug 1'!$C$10</f>
        <v>380</v>
      </c>
      <c r="K131" s="32" t="str">
        <f>'Jun 21 - Aug 1'!$G$11</f>
        <v>AL</v>
      </c>
      <c r="L131" s="32">
        <f>'Jun 21 - Aug 1'!$C$12</f>
        <v>1241</v>
      </c>
      <c r="M131" s="32">
        <f>'Jun 21 - Aug 1'!$G$13</f>
        <v>0</v>
      </c>
      <c r="N131" s="32">
        <f>'Jun 21 - Aug 1'!$C$14</f>
        <v>658</v>
      </c>
      <c r="O131" s="32">
        <f>'Jun 21 - Aug 1'!$G$15</f>
        <v>0</v>
      </c>
      <c r="P131" s="32">
        <f>'Jun 21 - Aug 1'!$C$16</f>
        <v>761</v>
      </c>
      <c r="Q131" s="32">
        <f>'Jun 21 - Aug 1'!$G$17</f>
        <v>0</v>
      </c>
      <c r="R131" s="32">
        <f>'Jun 21 - Aug 1'!$C$18</f>
        <v>983</v>
      </c>
      <c r="S131" s="32">
        <f>'Jun 21 - Aug 1'!$G$19</f>
        <v>0</v>
      </c>
      <c r="T131" s="32">
        <f>'Jun 21 - Aug 1'!$C$20</f>
        <v>988</v>
      </c>
      <c r="U131" s="32">
        <f>'Jun 21 - Aug 1'!$G$21</f>
        <v>0</v>
      </c>
      <c r="V131" s="32" t="str">
        <f>'Jun 21 - Aug 1'!$C$22</f>
        <v>D</v>
      </c>
      <c r="W131" s="34">
        <f>'Jun 21 - Aug 1'!$G$23</f>
        <v>2</v>
      </c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</row>
    <row r="132" spans="1:77" x14ac:dyDescent="0.35">
      <c r="A132" s="33">
        <f t="shared" si="3"/>
        <v>44007</v>
      </c>
      <c r="B132" s="32">
        <f>'Jun 21 - Aug 1'!$C$24</f>
        <v>233</v>
      </c>
      <c r="C132" s="32">
        <f>'Jun 21 - Aug 1'!$H$25</f>
        <v>0</v>
      </c>
      <c r="D132" s="32">
        <f>'Jun 21 - Aug 1'!$C$4</f>
        <v>1189</v>
      </c>
      <c r="E132" s="32">
        <f>'Jun 21 - Aug 1'!$H$5</f>
        <v>0</v>
      </c>
      <c r="F132" s="32">
        <f>'Jun 21 - Aug 1'!$C$6</f>
        <v>1039</v>
      </c>
      <c r="G132" s="32">
        <f>'Jun 21 - Aug 1'!$H$7</f>
        <v>0</v>
      </c>
      <c r="H132" s="32">
        <f>'Jun 21 - Aug 1'!$C$8</f>
        <v>647</v>
      </c>
      <c r="I132" s="32">
        <f>'Jun 21 - Aug 1'!$H$9</f>
        <v>0</v>
      </c>
      <c r="J132" s="32">
        <f>'Jun 21 - Aug 1'!$C$10</f>
        <v>380</v>
      </c>
      <c r="K132" s="32" t="str">
        <f>'Jun 21 - Aug 1'!$H$11</f>
        <v>AL</v>
      </c>
      <c r="L132" s="32">
        <f>'Jun 21 - Aug 1'!$C$12</f>
        <v>1241</v>
      </c>
      <c r="M132" s="32">
        <f>'Jun 21 - Aug 1'!$H$13</f>
        <v>0</v>
      </c>
      <c r="N132" s="32">
        <f>'Jun 21 - Aug 1'!$C$14</f>
        <v>658</v>
      </c>
      <c r="O132" s="32" t="str">
        <f>'Jun 21 - Aug 1'!$H$15</f>
        <v>SW</v>
      </c>
      <c r="P132" s="32">
        <f>'Jun 21 - Aug 1'!$C$16</f>
        <v>761</v>
      </c>
      <c r="Q132" s="32">
        <f>'Jun 21 - Aug 1'!$H$17</f>
        <v>0</v>
      </c>
      <c r="R132" s="32">
        <f>'Jun 21 - Aug 1'!$C$18</f>
        <v>983</v>
      </c>
      <c r="S132" s="32">
        <f>'Jun 21 - Aug 1'!$H$19</f>
        <v>0</v>
      </c>
      <c r="T132" s="32">
        <f>'Jun 21 - Aug 1'!$C$20</f>
        <v>988</v>
      </c>
      <c r="U132" s="32">
        <f>'Jun 21 - Aug 1'!$H$21</f>
        <v>0</v>
      </c>
      <c r="V132" s="32" t="str">
        <f>'Jun 21 - Aug 1'!$C$22</f>
        <v>D</v>
      </c>
      <c r="W132" s="34">
        <f>'Jun 21 - Aug 1'!$H$23</f>
        <v>3</v>
      </c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</row>
    <row r="133" spans="1:77" x14ac:dyDescent="0.35">
      <c r="A133" s="33">
        <f t="shared" si="3"/>
        <v>44008</v>
      </c>
      <c r="B133" s="32">
        <f>'Jun 21 - Aug 1'!$C$24</f>
        <v>233</v>
      </c>
      <c r="C133" s="32">
        <f>'Jun 21 - Aug 1'!$I$25</f>
        <v>0</v>
      </c>
      <c r="D133" s="32">
        <f>'Jun 21 - Aug 1'!$C$4</f>
        <v>1189</v>
      </c>
      <c r="E133" s="32">
        <f>'Jun 21 - Aug 1'!$I$5</f>
        <v>0</v>
      </c>
      <c r="F133" s="32">
        <f>'Jun 21 - Aug 1'!$C$6</f>
        <v>1039</v>
      </c>
      <c r="G133" s="32">
        <f>'Jun 21 - Aug 1'!$I$7</f>
        <v>0</v>
      </c>
      <c r="H133" s="32">
        <f>'Jun 21 - Aug 1'!$C$8</f>
        <v>647</v>
      </c>
      <c r="I133" s="32">
        <f>'Jun 21 - Aug 1'!$I$9</f>
        <v>0</v>
      </c>
      <c r="J133" s="32">
        <f>'Jun 21 - Aug 1'!$C$10</f>
        <v>380</v>
      </c>
      <c r="K133" s="32" t="str">
        <f>'Jun 21 - Aug 1'!$I$11</f>
        <v>AL</v>
      </c>
      <c r="L133" s="32">
        <f>'Jun 21 - Aug 1'!$C$12</f>
        <v>1241</v>
      </c>
      <c r="M133" s="32" t="str">
        <f>'Jun 21 - Aug 1'!$I$13</f>
        <v>PH</v>
      </c>
      <c r="N133" s="32">
        <f>'Jun 21 - Aug 1'!$C$14</f>
        <v>658</v>
      </c>
      <c r="O133" s="32">
        <f>'Jun 21 - Aug 1'!$I$15</f>
        <v>0</v>
      </c>
      <c r="P133" s="32">
        <f>'Jun 21 - Aug 1'!$C$16</f>
        <v>761</v>
      </c>
      <c r="Q133" s="32">
        <f>'Jun 21 - Aug 1'!$I$17</f>
        <v>0</v>
      </c>
      <c r="R133" s="32">
        <f>'Jun 21 - Aug 1'!$C$18</f>
        <v>983</v>
      </c>
      <c r="S133" s="32">
        <f>'Jun 21 - Aug 1'!$I$19</f>
        <v>0</v>
      </c>
      <c r="T133" s="32">
        <f>'Jun 21 - Aug 1'!$C$20</f>
        <v>988</v>
      </c>
      <c r="U133" s="32">
        <f>'Jun 21 - Aug 1'!$I$21</f>
        <v>0</v>
      </c>
      <c r="V133" s="32" t="str">
        <f>'Jun 21 - Aug 1'!$C$22</f>
        <v>D</v>
      </c>
      <c r="W133" s="34">
        <f>'Jun 21 - Aug 1'!$I$23</f>
        <v>4</v>
      </c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</row>
    <row r="134" spans="1:77" x14ac:dyDescent="0.35">
      <c r="A134" s="33">
        <f t="shared" si="3"/>
        <v>44009</v>
      </c>
      <c r="B134" s="32">
        <f>'Jun 21 - Aug 1'!$C$24</f>
        <v>233</v>
      </c>
      <c r="C134" s="32">
        <f>'Jun 21 - Aug 1'!$J$25</f>
        <v>0</v>
      </c>
      <c r="D134" s="32">
        <f>'Jun 21 - Aug 1'!$C$4</f>
        <v>1189</v>
      </c>
      <c r="E134" s="32">
        <f>'Jun 21 - Aug 1'!$J$5</f>
        <v>0</v>
      </c>
      <c r="F134" s="32">
        <f>'Jun 21 - Aug 1'!$C$6</f>
        <v>1039</v>
      </c>
      <c r="G134" s="32">
        <f>'Jun 21 - Aug 1'!$J$7</f>
        <v>0</v>
      </c>
      <c r="H134" s="32">
        <f>'Jun 21 - Aug 1'!$C$8</f>
        <v>647</v>
      </c>
      <c r="I134" s="32">
        <f>'Jun 21 - Aug 1'!$J$9</f>
        <v>0</v>
      </c>
      <c r="J134" s="32">
        <f>'Jun 21 - Aug 1'!$C$10</f>
        <v>380</v>
      </c>
      <c r="K134" s="32" t="str">
        <f>'Jun 21 - Aug 1'!$J$11</f>
        <v>MC</v>
      </c>
      <c r="L134" s="32">
        <f>'Jun 21 - Aug 1'!$C$12</f>
        <v>1241</v>
      </c>
      <c r="M134" s="32" t="str">
        <f>'Jun 21 - Aug 1'!$J$13</f>
        <v>AL</v>
      </c>
      <c r="N134" s="32">
        <f>'Jun 21 - Aug 1'!$C$14</f>
        <v>658</v>
      </c>
      <c r="O134" s="32">
        <f>'Jun 21 - Aug 1'!$J$15</f>
        <v>0</v>
      </c>
      <c r="P134" s="32">
        <f>'Jun 21 - Aug 1'!$C$16</f>
        <v>761</v>
      </c>
      <c r="Q134" s="32">
        <f>'Jun 21 - Aug 1'!$J$17</f>
        <v>0</v>
      </c>
      <c r="R134" s="32">
        <f>'Jun 21 - Aug 1'!$C$18</f>
        <v>983</v>
      </c>
      <c r="S134" s="32">
        <f>'Jun 21 - Aug 1'!$J$19</f>
        <v>0</v>
      </c>
      <c r="T134" s="32">
        <f>'Jun 21 - Aug 1'!$C$20</f>
        <v>988</v>
      </c>
      <c r="U134" s="32">
        <f>'Jun 21 - Aug 1'!$J$21</f>
        <v>0</v>
      </c>
      <c r="V134" s="32" t="str">
        <f>'Jun 21 - Aug 1'!$C$22</f>
        <v>D</v>
      </c>
      <c r="W134" s="34">
        <f>'Jun 21 - Aug 1'!$J$23</f>
        <v>2</v>
      </c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</row>
    <row r="135" spans="1:77" x14ac:dyDescent="0.35">
      <c r="A135" s="33">
        <f t="shared" si="3"/>
        <v>44010</v>
      </c>
      <c r="B135" s="32">
        <f>'Jun 21 - Aug 1'!$C$24</f>
        <v>233</v>
      </c>
      <c r="C135" s="32">
        <f>'Jun 21 - Aug 1'!$K$25</f>
        <v>0</v>
      </c>
      <c r="D135" s="32">
        <f>'Jun 21 - Aug 1'!$C$4</f>
        <v>1189</v>
      </c>
      <c r="E135" s="32">
        <f>'Jun 21 - Aug 1'!$K$5</f>
        <v>0</v>
      </c>
      <c r="F135" s="32">
        <f>'Jun 21 - Aug 1'!$C$6</f>
        <v>1039</v>
      </c>
      <c r="G135" s="32">
        <f>'Jun 21 - Aug 1'!$K$7</f>
        <v>0</v>
      </c>
      <c r="H135" s="32">
        <f>'Jun 21 - Aug 1'!$C$8</f>
        <v>647</v>
      </c>
      <c r="I135" s="32">
        <f>'Jun 21 - Aug 1'!$K$9</f>
        <v>0</v>
      </c>
      <c r="J135" s="32">
        <f>'Jun 21 - Aug 1'!$C$10</f>
        <v>380</v>
      </c>
      <c r="K135" s="32" t="str">
        <f>'Jun 21 - Aug 1'!$K$11</f>
        <v>MC</v>
      </c>
      <c r="L135" s="32">
        <f>'Jun 21 - Aug 1'!$C$12</f>
        <v>1241</v>
      </c>
      <c r="M135" s="32" t="str">
        <f>'Jun 21 - Aug 1'!$K$13</f>
        <v>AL</v>
      </c>
      <c r="N135" s="32">
        <f>'Jun 21 - Aug 1'!$C$14</f>
        <v>658</v>
      </c>
      <c r="O135" s="32">
        <f>'Jun 21 - Aug 1'!$K$15</f>
        <v>0</v>
      </c>
      <c r="P135" s="32">
        <f>'Jun 21 - Aug 1'!$C$16</f>
        <v>761</v>
      </c>
      <c r="Q135" s="32">
        <f>'Jun 21 - Aug 1'!$K$17</f>
        <v>0</v>
      </c>
      <c r="R135" s="32">
        <f>'Jun 21 - Aug 1'!$C$18</f>
        <v>983</v>
      </c>
      <c r="S135" s="32">
        <f>'Jun 21 - Aug 1'!$K$19</f>
        <v>0</v>
      </c>
      <c r="T135" s="32">
        <f>'Jun 21 - Aug 1'!$C$20</f>
        <v>988</v>
      </c>
      <c r="U135" s="32">
        <f>'Jun 21 - Aug 1'!$K$21</f>
        <v>0</v>
      </c>
      <c r="V135" s="32" t="str">
        <f>'Jun 21 - Aug 1'!$C$22</f>
        <v>D</v>
      </c>
      <c r="W135" s="34">
        <f>'Jun 21 - Aug 1'!$K$23</f>
        <v>2</v>
      </c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</row>
    <row r="136" spans="1:77" x14ac:dyDescent="0.35">
      <c r="A136" s="33">
        <f t="shared" si="3"/>
        <v>44011</v>
      </c>
      <c r="B136" s="32">
        <f>'Jun 21 - Aug 1'!$C$24</f>
        <v>233</v>
      </c>
      <c r="C136" s="32">
        <f>'Jun 21 - Aug 1'!$L$25</f>
        <v>0</v>
      </c>
      <c r="D136" s="32">
        <f>'Jun 21 - Aug 1'!$C$4</f>
        <v>1189</v>
      </c>
      <c r="E136" s="32">
        <f>'Jun 21 - Aug 1'!$L$5</f>
        <v>0</v>
      </c>
      <c r="F136" s="32">
        <f>'Jun 21 - Aug 1'!$C$6</f>
        <v>1039</v>
      </c>
      <c r="G136" s="32">
        <f>'Jun 21 - Aug 1'!$L$7</f>
        <v>0</v>
      </c>
      <c r="H136" s="32">
        <f>'Jun 21 - Aug 1'!$C$8</f>
        <v>647</v>
      </c>
      <c r="I136" s="32">
        <f>'Jun 21 - Aug 1'!$L$9</f>
        <v>0</v>
      </c>
      <c r="J136" s="32">
        <f>'Jun 21 - Aug 1'!$C$10</f>
        <v>380</v>
      </c>
      <c r="K136" s="32" t="str">
        <f>'Jun 21 - Aug 1'!$L$11</f>
        <v>MC</v>
      </c>
      <c r="L136" s="32">
        <f>'Jun 21 - Aug 1'!$C$12</f>
        <v>1241</v>
      </c>
      <c r="M136" s="32" t="str">
        <f>'Jun 21 - Aug 1'!$L$13</f>
        <v>AL</v>
      </c>
      <c r="N136" s="32">
        <f>'Jun 21 - Aug 1'!$C$14</f>
        <v>658</v>
      </c>
      <c r="O136" s="32">
        <f>'Jun 21 - Aug 1'!$L$15</f>
        <v>0</v>
      </c>
      <c r="P136" s="32">
        <f>'Jun 21 - Aug 1'!$C$16</f>
        <v>761</v>
      </c>
      <c r="Q136" s="32">
        <f>'Jun 21 - Aug 1'!$L$17</f>
        <v>0</v>
      </c>
      <c r="R136" s="32">
        <f>'Jun 21 - Aug 1'!$C$18</f>
        <v>983</v>
      </c>
      <c r="S136" s="32">
        <f>'Jun 21 - Aug 1'!$L$19</f>
        <v>0</v>
      </c>
      <c r="T136" s="32">
        <f>'Jun 21 - Aug 1'!$C$20</f>
        <v>988</v>
      </c>
      <c r="U136" s="32">
        <f>'Jun 21 - Aug 1'!$L$21</f>
        <v>0</v>
      </c>
      <c r="V136" s="32" t="str">
        <f>'Jun 21 - Aug 1'!$C$22</f>
        <v>D</v>
      </c>
      <c r="W136" s="34">
        <f>'Jun 21 - Aug 1'!$L$23</f>
        <v>2</v>
      </c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</row>
    <row r="137" spans="1:77" x14ac:dyDescent="0.35">
      <c r="A137" s="33">
        <f t="shared" si="3"/>
        <v>44012</v>
      </c>
      <c r="B137" s="32">
        <f>'Jun 21 - Aug 1'!$C$24</f>
        <v>233</v>
      </c>
      <c r="C137" s="32">
        <f>'Jun 21 - Aug 1'!$M$25</f>
        <v>0</v>
      </c>
      <c r="D137" s="32">
        <f>'Jun 21 - Aug 1'!$C$4</f>
        <v>1189</v>
      </c>
      <c r="E137" s="32">
        <f>'Jun 21 - Aug 1'!$M$5</f>
        <v>0</v>
      </c>
      <c r="F137" s="32">
        <f>'Jun 21 - Aug 1'!$C$6</f>
        <v>1039</v>
      </c>
      <c r="G137" s="32">
        <f>'Jun 21 - Aug 1'!$M$7</f>
        <v>0</v>
      </c>
      <c r="H137" s="32">
        <f>'Jun 21 - Aug 1'!$C$8</f>
        <v>647</v>
      </c>
      <c r="I137" s="32">
        <f>'Jun 21 - Aug 1'!$M$9</f>
        <v>0</v>
      </c>
      <c r="J137" s="32">
        <f>'Jun 21 - Aug 1'!$C$10</f>
        <v>380</v>
      </c>
      <c r="K137" s="32">
        <f>'Jun 21 - Aug 1'!$M$11</f>
        <v>0</v>
      </c>
      <c r="L137" s="32">
        <f>'Jun 21 - Aug 1'!$C$12</f>
        <v>1241</v>
      </c>
      <c r="M137" s="32" t="str">
        <f>'Jun 21 - Aug 1'!$M$13</f>
        <v>AL</v>
      </c>
      <c r="N137" s="32">
        <f>'Jun 21 - Aug 1'!$C$14</f>
        <v>658</v>
      </c>
      <c r="O137" s="32">
        <f>'Jun 21 - Aug 1'!$M$15</f>
        <v>0</v>
      </c>
      <c r="P137" s="32">
        <f>'Jun 21 - Aug 1'!$C$16</f>
        <v>761</v>
      </c>
      <c r="Q137" s="32">
        <f>'Jun 21 - Aug 1'!$M$17</f>
        <v>0</v>
      </c>
      <c r="R137" s="32">
        <f>'Jun 21 - Aug 1'!$C$18</f>
        <v>983</v>
      </c>
      <c r="S137" s="32">
        <f>'Jun 21 - Aug 1'!$M$19</f>
        <v>0</v>
      </c>
      <c r="T137" s="32">
        <f>'Jun 21 - Aug 1'!$C$20</f>
        <v>988</v>
      </c>
      <c r="U137" s="32">
        <f>'Jun 21 - Aug 1'!$M$21</f>
        <v>0</v>
      </c>
      <c r="V137" s="32" t="str">
        <f>'Jun 21 - Aug 1'!$C$22</f>
        <v>D</v>
      </c>
      <c r="W137" s="34">
        <f>'Jun 21 - Aug 1'!$M$23</f>
        <v>2</v>
      </c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</row>
    <row r="138" spans="1:77" x14ac:dyDescent="0.35">
      <c r="A138" s="33">
        <f t="shared" si="3"/>
        <v>44013</v>
      </c>
      <c r="B138" s="32">
        <f>'Jun 21 - Aug 1'!$C$24</f>
        <v>233</v>
      </c>
      <c r="C138" s="32">
        <f>'Jun 21 - Aug 1'!$N$25</f>
        <v>0</v>
      </c>
      <c r="D138" s="32">
        <f>'Jun 21 - Aug 1'!$C$4</f>
        <v>1189</v>
      </c>
      <c r="E138" s="32">
        <f>'Jun 21 - Aug 1'!$N$5</f>
        <v>0</v>
      </c>
      <c r="F138" s="32">
        <f>'Jun 21 - Aug 1'!$C$6</f>
        <v>1039</v>
      </c>
      <c r="G138" s="32">
        <f>'Jun 21 - Aug 1'!$N$7</f>
        <v>0</v>
      </c>
      <c r="H138" s="32">
        <f>'Jun 21 - Aug 1'!$C$8</f>
        <v>647</v>
      </c>
      <c r="I138" s="32">
        <f>'Jun 21 - Aug 1'!$N$9</f>
        <v>0</v>
      </c>
      <c r="J138" s="32">
        <f>'Jun 21 - Aug 1'!$C$10</f>
        <v>380</v>
      </c>
      <c r="K138" s="32">
        <f>'Jun 21 - Aug 1'!$N$11</f>
        <v>0</v>
      </c>
      <c r="L138" s="32">
        <f>'Jun 21 - Aug 1'!$C$12</f>
        <v>1241</v>
      </c>
      <c r="M138" s="32" t="str">
        <f>'Jun 21 - Aug 1'!$N$13</f>
        <v>AL</v>
      </c>
      <c r="N138" s="32">
        <f>'Jun 21 - Aug 1'!$C$14</f>
        <v>658</v>
      </c>
      <c r="O138" s="32">
        <f>'Jun 21 - Aug 1'!$N$15</f>
        <v>0</v>
      </c>
      <c r="P138" s="32">
        <f>'Jun 21 - Aug 1'!$C$16</f>
        <v>761</v>
      </c>
      <c r="Q138" s="32">
        <f>'Jun 21 - Aug 1'!$N$17</f>
        <v>0</v>
      </c>
      <c r="R138" s="32">
        <f>'Jun 21 - Aug 1'!$C$18</f>
        <v>983</v>
      </c>
      <c r="S138" s="32">
        <f>'Jun 21 - Aug 1'!$N$19</f>
        <v>0</v>
      </c>
      <c r="T138" s="32">
        <f>'Jun 21 - Aug 1'!$C$20</f>
        <v>988</v>
      </c>
      <c r="U138" s="32">
        <f>'Jun 21 - Aug 1'!$N$21</f>
        <v>0</v>
      </c>
      <c r="V138" s="32" t="str">
        <f>'Jun 21 - Aug 1'!$C$22</f>
        <v>D</v>
      </c>
      <c r="W138" s="34">
        <f>'Jun 21 - Aug 1'!$N$23</f>
        <v>2</v>
      </c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</row>
    <row r="139" spans="1:77" x14ac:dyDescent="0.35">
      <c r="A139" s="33">
        <f t="shared" si="3"/>
        <v>44014</v>
      </c>
      <c r="B139" s="32">
        <f>'Jun 21 - Aug 1'!$C$24</f>
        <v>233</v>
      </c>
      <c r="C139" s="32">
        <f>'Jun 21 - Aug 1'!$O$25</f>
        <v>0</v>
      </c>
      <c r="D139" s="32">
        <f>'Jun 21 - Aug 1'!$C$4</f>
        <v>1189</v>
      </c>
      <c r="E139" s="32">
        <f>'Jun 21 - Aug 1'!$O$5</f>
        <v>0</v>
      </c>
      <c r="F139" s="32">
        <f>'Jun 21 - Aug 1'!$C$6</f>
        <v>1039</v>
      </c>
      <c r="G139" s="32">
        <f>'Jun 21 - Aug 1'!$O$7</f>
        <v>0</v>
      </c>
      <c r="H139" s="32">
        <f>'Jun 21 - Aug 1'!$C$8</f>
        <v>647</v>
      </c>
      <c r="I139" s="32">
        <f>'Jun 21 - Aug 1'!$O$9</f>
        <v>0</v>
      </c>
      <c r="J139" s="32">
        <f>'Jun 21 - Aug 1'!$C$10</f>
        <v>380</v>
      </c>
      <c r="K139" s="32">
        <f>'Jun 21 - Aug 1'!$O$11</f>
        <v>0</v>
      </c>
      <c r="L139" s="32">
        <f>'Jun 21 - Aug 1'!$C$12</f>
        <v>1241</v>
      </c>
      <c r="M139" s="32" t="str">
        <f>'Jun 21 - Aug 1'!$O$13</f>
        <v>AL</v>
      </c>
      <c r="N139" s="32">
        <f>'Jun 21 - Aug 1'!$C$14</f>
        <v>658</v>
      </c>
      <c r="O139" s="32">
        <f>'Jun 21 - Aug 1'!$O$15</f>
        <v>0</v>
      </c>
      <c r="P139" s="32">
        <f>'Jun 21 - Aug 1'!$C$16</f>
        <v>761</v>
      </c>
      <c r="Q139" s="32">
        <f>'Jun 21 - Aug 1'!$O$17</f>
        <v>0</v>
      </c>
      <c r="R139" s="32">
        <f>'Jun 21 - Aug 1'!$C$18</f>
        <v>983</v>
      </c>
      <c r="S139" s="32">
        <f>'Jun 21 - Aug 1'!$O$19</f>
        <v>0</v>
      </c>
      <c r="T139" s="32">
        <f>'Jun 21 - Aug 1'!$C$20</f>
        <v>988</v>
      </c>
      <c r="U139" s="32">
        <f>'Jun 21 - Aug 1'!$O$21</f>
        <v>0</v>
      </c>
      <c r="V139" s="32" t="str">
        <f>'Jun 21 - Aug 1'!$C$22</f>
        <v>D</v>
      </c>
      <c r="W139" s="34">
        <f>'Jun 21 - Aug 1'!$O$23</f>
        <v>2</v>
      </c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</row>
    <row r="140" spans="1:77" x14ac:dyDescent="0.35">
      <c r="A140" s="33">
        <f t="shared" si="3"/>
        <v>44015</v>
      </c>
      <c r="B140" s="32">
        <f>'Jun 21 - Aug 1'!$C$24</f>
        <v>233</v>
      </c>
      <c r="C140" s="32">
        <f>'Jun 21 - Aug 1'!$P$25</f>
        <v>0</v>
      </c>
      <c r="D140" s="32">
        <f>'Jun 21 - Aug 1'!$C$4</f>
        <v>1189</v>
      </c>
      <c r="E140" s="32">
        <f>'Jun 21 - Aug 1'!$P$5</f>
        <v>0</v>
      </c>
      <c r="F140" s="32">
        <f>'Jun 21 - Aug 1'!$C$6</f>
        <v>1039</v>
      </c>
      <c r="G140" s="32">
        <f>'Jun 21 - Aug 1'!$P$7</f>
        <v>0</v>
      </c>
      <c r="H140" s="32">
        <f>'Jun 21 - Aug 1'!$C$8</f>
        <v>647</v>
      </c>
      <c r="I140" s="32">
        <f>'Jun 21 - Aug 1'!$P$9</f>
        <v>0</v>
      </c>
      <c r="J140" s="32">
        <f>'Jun 21 - Aug 1'!$C$10</f>
        <v>380</v>
      </c>
      <c r="K140" s="32" t="str">
        <f>'Jun 21 - Aug 1'!$P$11</f>
        <v>MC</v>
      </c>
      <c r="L140" s="32">
        <f>'Jun 21 - Aug 1'!$C$12</f>
        <v>1241</v>
      </c>
      <c r="M140" s="32" t="str">
        <f>'Jun 21 - Aug 1'!$P$13</f>
        <v>AL</v>
      </c>
      <c r="N140" s="32">
        <f>'Jun 21 - Aug 1'!$C$14</f>
        <v>658</v>
      </c>
      <c r="O140" s="32">
        <f>'Jun 21 - Aug 1'!$P$15</f>
        <v>0</v>
      </c>
      <c r="P140" s="32">
        <f>'Jun 21 - Aug 1'!$C$16</f>
        <v>761</v>
      </c>
      <c r="Q140" s="32">
        <f>'Jun 21 - Aug 1'!$P$17</f>
        <v>0</v>
      </c>
      <c r="R140" s="32">
        <f>'Jun 21 - Aug 1'!$C$18</f>
        <v>983</v>
      </c>
      <c r="S140" s="32" t="str">
        <f>'Jun 21 - Aug 1'!$P$19</f>
        <v>AL</v>
      </c>
      <c r="T140" s="32">
        <f>'Jun 21 - Aug 1'!$C$20</f>
        <v>988</v>
      </c>
      <c r="U140" s="32">
        <f>'Jun 21 - Aug 1'!$P$21</f>
        <v>0</v>
      </c>
      <c r="V140" s="32" t="str">
        <f>'Jun 21 - Aug 1'!$C$22</f>
        <v>D</v>
      </c>
      <c r="W140" s="34">
        <f>'Jun 21 - Aug 1'!$P$23</f>
        <v>4</v>
      </c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</row>
    <row r="141" spans="1:77" x14ac:dyDescent="0.35">
      <c r="A141" s="33">
        <f t="shared" si="3"/>
        <v>44016</v>
      </c>
      <c r="B141" s="32">
        <f>'Jun 21 - Aug 1'!$C$24</f>
        <v>233</v>
      </c>
      <c r="C141" s="32">
        <f>'Jun 21 - Aug 1'!$Q$25</f>
        <v>0</v>
      </c>
      <c r="D141" s="32">
        <f>'Jun 21 - Aug 1'!$C$4</f>
        <v>1189</v>
      </c>
      <c r="E141" s="32">
        <f>'Jun 21 - Aug 1'!$Q$5</f>
        <v>0</v>
      </c>
      <c r="F141" s="32">
        <f>'Jun 21 - Aug 1'!$C$6</f>
        <v>1039</v>
      </c>
      <c r="G141" s="32">
        <f>'Jun 21 - Aug 1'!$Q$7</f>
        <v>0</v>
      </c>
      <c r="H141" s="32">
        <f>'Jun 21 - Aug 1'!$C$8</f>
        <v>647</v>
      </c>
      <c r="I141" s="32">
        <f>'Jun 21 - Aug 1'!$Q$9</f>
        <v>0</v>
      </c>
      <c r="J141" s="32">
        <f>'Jun 21 - Aug 1'!$C$10</f>
        <v>380</v>
      </c>
      <c r="K141" s="32" t="str">
        <f>'Jun 21 - Aug 1'!$Q$11</f>
        <v>MC</v>
      </c>
      <c r="L141" s="32">
        <f>'Jun 21 - Aug 1'!$C$12</f>
        <v>1241</v>
      </c>
      <c r="M141" s="32" t="str">
        <f>'Jun 21 - Aug 1'!$Q$13</f>
        <v>AL</v>
      </c>
      <c r="N141" s="32">
        <f>'Jun 21 - Aug 1'!$C$14</f>
        <v>658</v>
      </c>
      <c r="O141" s="32">
        <f>'Jun 21 - Aug 1'!$Q$15</f>
        <v>0</v>
      </c>
      <c r="P141" s="32">
        <f>'Jun 21 - Aug 1'!$C$16</f>
        <v>761</v>
      </c>
      <c r="Q141" s="32">
        <f>'Jun 21 - Aug 1'!$Q$17</f>
        <v>0</v>
      </c>
      <c r="R141" s="32">
        <f>'Jun 21 - Aug 1'!$C$18</f>
        <v>983</v>
      </c>
      <c r="S141" s="32">
        <f>'Jun 21 - Aug 1'!$Q$19</f>
        <v>0</v>
      </c>
      <c r="T141" s="32">
        <f>'Jun 21 - Aug 1'!$C$20</f>
        <v>988</v>
      </c>
      <c r="U141" s="32">
        <f>'Jun 21 - Aug 1'!$Q$21</f>
        <v>0</v>
      </c>
      <c r="V141" s="32" t="str">
        <f>'Jun 21 - Aug 1'!$C$22</f>
        <v>D</v>
      </c>
      <c r="W141" s="34">
        <f>'Jun 21 - Aug 1'!$Q$23</f>
        <v>2</v>
      </c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</row>
    <row r="142" spans="1:77" x14ac:dyDescent="0.35">
      <c r="A142" s="33">
        <f t="shared" si="3"/>
        <v>44017</v>
      </c>
      <c r="B142" s="32">
        <f>'Jun 21 - Aug 1'!$C$24</f>
        <v>233</v>
      </c>
      <c r="C142" s="32">
        <f>'Jun 21 - Aug 1'!$R$25</f>
        <v>0</v>
      </c>
      <c r="D142" s="32">
        <f>'Jun 21 - Aug 1'!$C$4</f>
        <v>1189</v>
      </c>
      <c r="E142" s="32">
        <f>'Jun 21 - Aug 1'!$R$5</f>
        <v>0</v>
      </c>
      <c r="F142" s="32">
        <f>'Jun 21 - Aug 1'!$C$6</f>
        <v>1039</v>
      </c>
      <c r="G142" s="32">
        <f>'Jun 21 - Aug 1'!$R$7</f>
        <v>0</v>
      </c>
      <c r="H142" s="32">
        <f>'Jun 21 - Aug 1'!$C$8</f>
        <v>647</v>
      </c>
      <c r="I142" s="32">
        <f>'Jun 21 - Aug 1'!$R$9</f>
        <v>0</v>
      </c>
      <c r="J142" s="32">
        <f>'Jun 21 - Aug 1'!$C$10</f>
        <v>380</v>
      </c>
      <c r="K142" s="32" t="str">
        <f>'Jun 21 - Aug 1'!$R$11</f>
        <v>MC</v>
      </c>
      <c r="L142" s="32">
        <f>'Jun 21 - Aug 1'!$C$12</f>
        <v>1241</v>
      </c>
      <c r="M142" s="32" t="str">
        <f>'Jun 21 - Aug 1'!$R$13</f>
        <v>AL</v>
      </c>
      <c r="N142" s="32">
        <f>'Jun 21 - Aug 1'!$C$14</f>
        <v>658</v>
      </c>
      <c r="O142" s="32">
        <f>'Jun 21 - Aug 1'!$R$15</f>
        <v>0</v>
      </c>
      <c r="P142" s="32">
        <f>'Jun 21 - Aug 1'!$C$16</f>
        <v>761</v>
      </c>
      <c r="Q142" s="32">
        <f>'Jun 21 - Aug 1'!$R$17</f>
        <v>0</v>
      </c>
      <c r="R142" s="32">
        <f>'Jun 21 - Aug 1'!$C$18</f>
        <v>983</v>
      </c>
      <c r="S142" s="32">
        <f>'Jun 21 - Aug 1'!$R$19</f>
        <v>0</v>
      </c>
      <c r="T142" s="32">
        <f>'Jun 21 - Aug 1'!$C$20</f>
        <v>988</v>
      </c>
      <c r="U142" s="32">
        <f>'Jun 21 - Aug 1'!$R$21</f>
        <v>0</v>
      </c>
      <c r="V142" s="32" t="str">
        <f>'Jun 21 - Aug 1'!$C$22</f>
        <v>D</v>
      </c>
      <c r="W142" s="34">
        <f>'Jun 21 - Aug 1'!$R$23</f>
        <v>2</v>
      </c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</row>
    <row r="143" spans="1:77" x14ac:dyDescent="0.35">
      <c r="A143" s="33">
        <f t="shared" si="3"/>
        <v>44018</v>
      </c>
      <c r="B143" s="32">
        <f>'Jun 21 - Aug 1'!$C$24</f>
        <v>233</v>
      </c>
      <c r="C143" s="32">
        <f>'Jun 21 - Aug 1'!$S$25</f>
        <v>0</v>
      </c>
      <c r="D143" s="32">
        <f>'Jun 21 - Aug 1'!$C$4</f>
        <v>1189</v>
      </c>
      <c r="E143" s="32">
        <f>'Jun 21 - Aug 1'!$S$5</f>
        <v>0</v>
      </c>
      <c r="F143" s="32">
        <f>'Jun 21 - Aug 1'!$C$6</f>
        <v>1039</v>
      </c>
      <c r="G143" s="32">
        <f>'Jun 21 - Aug 1'!$S$7</f>
        <v>0</v>
      </c>
      <c r="H143" s="32">
        <f>'Jun 21 - Aug 1'!$C$8</f>
        <v>647</v>
      </c>
      <c r="I143" s="32">
        <f>'Jun 21 - Aug 1'!$S$9</f>
        <v>0</v>
      </c>
      <c r="J143" s="32">
        <f>'Jun 21 - Aug 1'!$C$10</f>
        <v>380</v>
      </c>
      <c r="K143" s="32" t="str">
        <f>'Jun 21 - Aug 1'!$S$11</f>
        <v>MC</v>
      </c>
      <c r="L143" s="32">
        <f>'Jun 21 - Aug 1'!$C$12</f>
        <v>1241</v>
      </c>
      <c r="M143" s="32" t="str">
        <f>'Jun 21 - Aug 1'!$S$13</f>
        <v>AL</v>
      </c>
      <c r="N143" s="32">
        <f>'Jun 21 - Aug 1'!$C$14</f>
        <v>658</v>
      </c>
      <c r="O143" s="32">
        <f>'Jun 21 - Aug 1'!$S$15</f>
        <v>0</v>
      </c>
      <c r="P143" s="32">
        <f>'Jun 21 - Aug 1'!$C$16</f>
        <v>761</v>
      </c>
      <c r="Q143" s="32">
        <f>'Jun 21 - Aug 1'!$S$17</f>
        <v>0</v>
      </c>
      <c r="R143" s="32">
        <f>'Jun 21 - Aug 1'!$C$18</f>
        <v>983</v>
      </c>
      <c r="S143" s="32">
        <f>'Jun 21 - Aug 1'!$S$19</f>
        <v>0</v>
      </c>
      <c r="T143" s="32">
        <f>'Jun 21 - Aug 1'!$C$20</f>
        <v>988</v>
      </c>
      <c r="U143" s="32">
        <f>'Jun 21 - Aug 1'!$S$21</f>
        <v>0</v>
      </c>
      <c r="V143" s="32" t="str">
        <f>'Jun 21 - Aug 1'!$C$22</f>
        <v>D</v>
      </c>
      <c r="W143" s="34">
        <f>'Jun 21 - Aug 1'!$S$23</f>
        <v>2</v>
      </c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</row>
    <row r="144" spans="1:77" x14ac:dyDescent="0.35">
      <c r="A144" s="33">
        <f t="shared" si="3"/>
        <v>44019</v>
      </c>
      <c r="B144" s="32">
        <f>'Jun 21 - Aug 1'!$C$24</f>
        <v>233</v>
      </c>
      <c r="C144" s="32">
        <f>'Jun 21 - Aug 1'!$T$25</f>
        <v>0</v>
      </c>
      <c r="D144" s="32">
        <f>'Jun 21 - Aug 1'!$C$4</f>
        <v>1189</v>
      </c>
      <c r="E144" s="32">
        <f>'Jun 21 - Aug 1'!$T$5</f>
        <v>0</v>
      </c>
      <c r="F144" s="32">
        <f>'Jun 21 - Aug 1'!$C$6</f>
        <v>1039</v>
      </c>
      <c r="G144" s="32">
        <f>'Jun 21 - Aug 1'!$T$7</f>
        <v>0</v>
      </c>
      <c r="H144" s="32">
        <f>'Jun 21 - Aug 1'!$C$8</f>
        <v>647</v>
      </c>
      <c r="I144" s="32">
        <f>'Jun 21 - Aug 1'!$T$9</f>
        <v>0</v>
      </c>
      <c r="J144" s="32">
        <f>'Jun 21 - Aug 1'!$C$10</f>
        <v>380</v>
      </c>
      <c r="K144" s="32">
        <f>'Jun 21 - Aug 1'!$T$11</f>
        <v>0</v>
      </c>
      <c r="L144" s="32">
        <f>'Jun 21 - Aug 1'!$C$12</f>
        <v>1241</v>
      </c>
      <c r="M144" s="32" t="str">
        <f>'Jun 21 - Aug 1'!$T$13</f>
        <v>AL</v>
      </c>
      <c r="N144" s="32">
        <f>'Jun 21 - Aug 1'!$C$14</f>
        <v>658</v>
      </c>
      <c r="O144" s="32" t="str">
        <f>'Jun 21 - Aug 1'!$T$15</f>
        <v>SW</v>
      </c>
      <c r="P144" s="32">
        <f>'Jun 21 - Aug 1'!$C$16</f>
        <v>761</v>
      </c>
      <c r="Q144" s="32">
        <f>'Jun 21 - Aug 1'!$T$17</f>
        <v>0</v>
      </c>
      <c r="R144" s="32">
        <f>'Jun 21 - Aug 1'!$C$18</f>
        <v>983</v>
      </c>
      <c r="S144" s="32">
        <f>'Jun 21 - Aug 1'!$T$19</f>
        <v>0</v>
      </c>
      <c r="T144" s="32">
        <f>'Jun 21 - Aug 1'!$C$20</f>
        <v>988</v>
      </c>
      <c r="U144" s="32">
        <f>'Jun 21 - Aug 1'!$T$21</f>
        <v>0</v>
      </c>
      <c r="V144" s="32" t="str">
        <f>'Jun 21 - Aug 1'!$C$22</f>
        <v>D</v>
      </c>
      <c r="W144" s="34">
        <f>'Jun 21 - Aug 1'!$T$23</f>
        <v>2</v>
      </c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</row>
    <row r="145" spans="1:77" x14ac:dyDescent="0.35">
      <c r="A145" s="33">
        <f t="shared" si="3"/>
        <v>44020</v>
      </c>
      <c r="B145" s="32">
        <f>'Jun 21 - Aug 1'!$C$24</f>
        <v>233</v>
      </c>
      <c r="C145" s="32">
        <f>'Jun 21 - Aug 1'!$U$25</f>
        <v>0</v>
      </c>
      <c r="D145" s="32">
        <f>'Jun 21 - Aug 1'!$C$4</f>
        <v>1189</v>
      </c>
      <c r="E145" s="32">
        <f>'Jun 21 - Aug 1'!$U$5</f>
        <v>0</v>
      </c>
      <c r="F145" s="32">
        <f>'Jun 21 - Aug 1'!$C$6</f>
        <v>1039</v>
      </c>
      <c r="G145" s="32">
        <f>'Jun 21 - Aug 1'!$U$7</f>
        <v>0</v>
      </c>
      <c r="H145" s="32">
        <f>'Jun 21 - Aug 1'!$C$8</f>
        <v>647</v>
      </c>
      <c r="I145" s="32">
        <f>'Jun 21 - Aug 1'!$U$9</f>
        <v>0</v>
      </c>
      <c r="J145" s="32">
        <f>'Jun 21 - Aug 1'!$C$10</f>
        <v>380</v>
      </c>
      <c r="K145" s="32">
        <f>'Jun 21 - Aug 1'!$U$11</f>
        <v>0</v>
      </c>
      <c r="L145" s="32">
        <f>'Jun 21 - Aug 1'!$C$12</f>
        <v>1241</v>
      </c>
      <c r="M145" s="32" t="str">
        <f>'Jun 21 - Aug 1'!$U$13</f>
        <v>AL</v>
      </c>
      <c r="N145" s="32">
        <f>'Jun 21 - Aug 1'!$C$14</f>
        <v>658</v>
      </c>
      <c r="O145" s="32" t="str">
        <f>'Jun 21 - Aug 1'!$U$15</f>
        <v>SW</v>
      </c>
      <c r="P145" s="32">
        <f>'Jun 21 - Aug 1'!$C$16</f>
        <v>761</v>
      </c>
      <c r="Q145" s="32">
        <f>'Jun 21 - Aug 1'!$U$17</f>
        <v>0</v>
      </c>
      <c r="R145" s="32">
        <f>'Jun 21 - Aug 1'!$C$18</f>
        <v>983</v>
      </c>
      <c r="S145" s="32">
        <f>'Jun 21 - Aug 1'!$U$19</f>
        <v>0</v>
      </c>
      <c r="T145" s="32">
        <f>'Jun 21 - Aug 1'!$C$20</f>
        <v>988</v>
      </c>
      <c r="U145" s="32">
        <f>'Jun 21 - Aug 1'!$U$21</f>
        <v>0</v>
      </c>
      <c r="V145" s="32" t="str">
        <f>'Jun 21 - Aug 1'!$C$22</f>
        <v>D</v>
      </c>
      <c r="W145" s="34">
        <f>'Jun 21 - Aug 1'!$U$23</f>
        <v>1.5</v>
      </c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</row>
    <row r="146" spans="1:77" x14ac:dyDescent="0.35">
      <c r="A146" s="33">
        <f t="shared" si="3"/>
        <v>44021</v>
      </c>
      <c r="B146" s="32">
        <f>'Jun 21 - Aug 1'!$C$24</f>
        <v>233</v>
      </c>
      <c r="C146" s="32">
        <f>'Jun 21 - Aug 1'!$V$25</f>
        <v>0</v>
      </c>
      <c r="D146" s="32">
        <f>'Jun 21 - Aug 1'!$C$4</f>
        <v>1189</v>
      </c>
      <c r="E146" s="32">
        <f>'Jun 21 - Aug 1'!$V$5</f>
        <v>0</v>
      </c>
      <c r="F146" s="32">
        <f>'Jun 21 - Aug 1'!$C$6</f>
        <v>1039</v>
      </c>
      <c r="G146" s="32">
        <f>'Jun 21 - Aug 1'!$V$7</f>
        <v>0</v>
      </c>
      <c r="H146" s="32">
        <f>'Jun 21 - Aug 1'!$C$8</f>
        <v>647</v>
      </c>
      <c r="I146" s="32">
        <f>'Jun 21 - Aug 1'!$V$9</f>
        <v>0</v>
      </c>
      <c r="J146" s="32">
        <f>'Jun 21 - Aug 1'!$C$10</f>
        <v>380</v>
      </c>
      <c r="K146" s="32">
        <f>'Jun 21 - Aug 1'!$V$11</f>
        <v>0</v>
      </c>
      <c r="L146" s="32">
        <f>'Jun 21 - Aug 1'!$C$12</f>
        <v>1241</v>
      </c>
      <c r="M146" s="32" t="str">
        <f>'Jun 21 - Aug 1'!$V$13</f>
        <v>AL</v>
      </c>
      <c r="N146" s="32">
        <f>'Jun 21 - Aug 1'!$C$14</f>
        <v>658</v>
      </c>
      <c r="O146" s="32" t="str">
        <f>'Jun 21 - Aug 1'!$V$15</f>
        <v>AL</v>
      </c>
      <c r="P146" s="32">
        <f>'Jun 21 - Aug 1'!$C$16</f>
        <v>761</v>
      </c>
      <c r="Q146" s="32">
        <f>'Jun 21 - Aug 1'!$V$17</f>
        <v>0</v>
      </c>
      <c r="R146" s="32">
        <f>'Jun 21 - Aug 1'!$C$18</f>
        <v>983</v>
      </c>
      <c r="S146" s="32">
        <f>'Jun 21 - Aug 1'!$V$19</f>
        <v>0</v>
      </c>
      <c r="T146" s="32">
        <f>'Jun 21 - Aug 1'!$C$20</f>
        <v>988</v>
      </c>
      <c r="U146" s="32">
        <f>'Jun 21 - Aug 1'!$V$21</f>
        <v>0</v>
      </c>
      <c r="V146" s="32" t="str">
        <f>'Jun 21 - Aug 1'!$C$22</f>
        <v>D</v>
      </c>
      <c r="W146" s="34">
        <f>'Jun 21 - Aug 1'!$V$23</f>
        <v>1.5</v>
      </c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</row>
    <row r="147" spans="1:77" x14ac:dyDescent="0.35">
      <c r="A147" s="33">
        <f t="shared" si="3"/>
        <v>44022</v>
      </c>
      <c r="B147" s="32">
        <f>'Jun 21 - Aug 1'!$C$24</f>
        <v>233</v>
      </c>
      <c r="C147" s="32">
        <f>'Jun 21 - Aug 1'!$W$25</f>
        <v>0</v>
      </c>
      <c r="D147" s="32">
        <f>'Jun 21 - Aug 1'!$C$4</f>
        <v>1189</v>
      </c>
      <c r="E147" s="32" t="str">
        <f>'Jun 21 - Aug 1'!$W$5</f>
        <v>RDF</v>
      </c>
      <c r="F147" s="32">
        <f>'Jun 21 - Aug 1'!$C$6</f>
        <v>1039</v>
      </c>
      <c r="G147" s="32">
        <f>'Jun 21 - Aug 1'!$W$7</f>
        <v>0</v>
      </c>
      <c r="H147" s="32">
        <f>'Jun 21 - Aug 1'!$C$8</f>
        <v>647</v>
      </c>
      <c r="I147" s="32" t="str">
        <f>'Jun 21 - Aug 1'!$W$9</f>
        <v>HC</v>
      </c>
      <c r="J147" s="32">
        <f>'Jun 21 - Aug 1'!$C$10</f>
        <v>380</v>
      </c>
      <c r="K147" s="32">
        <f>'Jun 21 - Aug 1'!$W$11</f>
        <v>0</v>
      </c>
      <c r="L147" s="32">
        <f>'Jun 21 - Aug 1'!$C$12</f>
        <v>1241</v>
      </c>
      <c r="M147" s="32" t="str">
        <f>'Jun 21 - Aug 1'!$W$13</f>
        <v>AL</v>
      </c>
      <c r="N147" s="32">
        <f>'Jun 21 - Aug 1'!$C$14</f>
        <v>658</v>
      </c>
      <c r="O147" s="32" t="str">
        <f>'Jun 21 - Aug 1'!$W$15</f>
        <v>AL</v>
      </c>
      <c r="P147" s="32">
        <f>'Jun 21 - Aug 1'!$C$16</f>
        <v>761</v>
      </c>
      <c r="Q147" s="32">
        <f>'Jun 21 - Aug 1'!$W$17</f>
        <v>0</v>
      </c>
      <c r="R147" s="32">
        <f>'Jun 21 - Aug 1'!$C$18</f>
        <v>983</v>
      </c>
      <c r="S147" s="32">
        <f>'Jun 21 - Aug 1'!$W$19</f>
        <v>0</v>
      </c>
      <c r="T147" s="32">
        <f>'Jun 21 - Aug 1'!$C$20</f>
        <v>988</v>
      </c>
      <c r="U147" s="32">
        <f>'Jun 21 - Aug 1'!$W$21</f>
        <v>0</v>
      </c>
      <c r="V147" s="32" t="str">
        <f>'Jun 21 - Aug 1'!$C$22</f>
        <v>D</v>
      </c>
      <c r="W147" s="34">
        <f>'Jun 21 - Aug 1'!$W$23</f>
        <v>1</v>
      </c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</row>
    <row r="148" spans="1:77" x14ac:dyDescent="0.35">
      <c r="A148" s="33">
        <f t="shared" si="3"/>
        <v>44023</v>
      </c>
      <c r="B148" s="32">
        <f>'Jun 21 - Aug 1'!$C$24</f>
        <v>233</v>
      </c>
      <c r="C148" s="32">
        <f>'Jun 21 - Aug 1'!$X$25</f>
        <v>0</v>
      </c>
      <c r="D148" s="32">
        <f>'Jun 21 - Aug 1'!$C$4</f>
        <v>1189</v>
      </c>
      <c r="E148" s="32">
        <f>'Jun 21 - Aug 1'!$X$5</f>
        <v>0</v>
      </c>
      <c r="F148" s="32">
        <f>'Jun 21 - Aug 1'!$C$6</f>
        <v>1039</v>
      </c>
      <c r="G148" s="32" t="str">
        <f>'Jun 21 - Aug 1'!$X$7</f>
        <v>RDF</v>
      </c>
      <c r="H148" s="32">
        <f>'Jun 21 - Aug 1'!$C$8</f>
        <v>647</v>
      </c>
      <c r="I148" s="32">
        <f>'Jun 21 - Aug 1'!$X$9</f>
        <v>0</v>
      </c>
      <c r="J148" s="32">
        <f>'Jun 21 - Aug 1'!$C$10</f>
        <v>380</v>
      </c>
      <c r="K148" s="32">
        <f>'Jun 21 - Aug 1'!$X$11</f>
        <v>0</v>
      </c>
      <c r="L148" s="32">
        <f>'Jun 21 - Aug 1'!$C$12</f>
        <v>1241</v>
      </c>
      <c r="M148" s="32" t="str">
        <f>'Jun 21 - Aug 1'!$X$13</f>
        <v>AL</v>
      </c>
      <c r="N148" s="32">
        <f>'Jun 21 - Aug 1'!$C$14</f>
        <v>658</v>
      </c>
      <c r="O148" s="32" t="str">
        <f>'Jun 21 - Aug 1'!$X$15</f>
        <v>AL</v>
      </c>
      <c r="P148" s="32">
        <f>'Jun 21 - Aug 1'!$C$16</f>
        <v>761</v>
      </c>
      <c r="Q148" s="32">
        <f>'Jun 21 - Aug 1'!$X$17</f>
        <v>0</v>
      </c>
      <c r="R148" s="32">
        <f>'Jun 21 - Aug 1'!$C$18</f>
        <v>983</v>
      </c>
      <c r="S148" s="32">
        <f>'Jun 21 - Aug 1'!$X$19</f>
        <v>0</v>
      </c>
      <c r="T148" s="32">
        <f>'Jun 21 - Aug 1'!$C$20</f>
        <v>988</v>
      </c>
      <c r="U148" s="32">
        <f>'Jun 21 - Aug 1'!$X$21</f>
        <v>0</v>
      </c>
      <c r="V148" s="32" t="str">
        <f>'Jun 21 - Aug 1'!$C$22</f>
        <v>D</v>
      </c>
      <c r="W148" s="34">
        <f>'Jun 21 - Aug 1'!$X$23</f>
        <v>1</v>
      </c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</row>
    <row r="149" spans="1:77" x14ac:dyDescent="0.35">
      <c r="A149" s="33">
        <f t="shared" si="3"/>
        <v>44024</v>
      </c>
      <c r="B149" s="32">
        <f>'Jun 21 - Aug 1'!$C$24</f>
        <v>233</v>
      </c>
      <c r="C149" s="32">
        <f>'Jun 21 - Aug 1'!$Y$25</f>
        <v>0</v>
      </c>
      <c r="D149" s="32">
        <f>'Jun 21 - Aug 1'!$C$4</f>
        <v>1189</v>
      </c>
      <c r="E149" s="32">
        <f>'Jun 21 - Aug 1'!$Y$5</f>
        <v>0</v>
      </c>
      <c r="F149" s="32">
        <f>'Jun 21 - Aug 1'!$C$6</f>
        <v>1039</v>
      </c>
      <c r="G149" s="32" t="str">
        <f>'Jun 21 - Aug 1'!$Y$7</f>
        <v>RDF</v>
      </c>
      <c r="H149" s="32">
        <f>'Jun 21 - Aug 1'!$C$8</f>
        <v>647</v>
      </c>
      <c r="I149" s="32">
        <f>'Jun 21 - Aug 1'!$Y$9</f>
        <v>0</v>
      </c>
      <c r="J149" s="32">
        <f>'Jun 21 - Aug 1'!$C$10</f>
        <v>380</v>
      </c>
      <c r="K149" s="32">
        <f>'Jun 21 - Aug 1'!$Y$11</f>
        <v>0</v>
      </c>
      <c r="L149" s="32">
        <f>'Jun 21 - Aug 1'!$C$12</f>
        <v>1241</v>
      </c>
      <c r="M149" s="32" t="str">
        <f>'Jun 21 - Aug 1'!$Y$13</f>
        <v>AL</v>
      </c>
      <c r="N149" s="32">
        <f>'Jun 21 - Aug 1'!$C$14</f>
        <v>658</v>
      </c>
      <c r="O149" s="32" t="str">
        <f>'Jun 21 - Aug 1'!$Y$15</f>
        <v>AL</v>
      </c>
      <c r="P149" s="32">
        <f>'Jun 21 - Aug 1'!$C$16</f>
        <v>761</v>
      </c>
      <c r="Q149" s="32">
        <f>'Jun 21 - Aug 1'!$Y$17</f>
        <v>0</v>
      </c>
      <c r="R149" s="32">
        <f>'Jun 21 - Aug 1'!$C$18</f>
        <v>983</v>
      </c>
      <c r="S149" s="32">
        <f>'Jun 21 - Aug 1'!$Y$19</f>
        <v>0</v>
      </c>
      <c r="T149" s="32">
        <f>'Jun 21 - Aug 1'!$C$20</f>
        <v>988</v>
      </c>
      <c r="U149" s="32">
        <f>'Jun 21 - Aug 1'!$Y$21</f>
        <v>0</v>
      </c>
      <c r="V149" s="32" t="str">
        <f>'Jun 21 - Aug 1'!$C$22</f>
        <v>D</v>
      </c>
      <c r="W149" s="34">
        <f>'Jun 21 - Aug 1'!$Y$23</f>
        <v>1</v>
      </c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</row>
    <row r="150" spans="1:77" x14ac:dyDescent="0.35">
      <c r="A150" s="33">
        <f t="shared" si="3"/>
        <v>44025</v>
      </c>
      <c r="B150" s="32">
        <f>'Jun 21 - Aug 1'!$C$24</f>
        <v>233</v>
      </c>
      <c r="C150" s="32">
        <f>'Jun 21 - Aug 1'!$Z$25</f>
        <v>0</v>
      </c>
      <c r="D150" s="32">
        <f>'Jun 21 - Aug 1'!$C$4</f>
        <v>1189</v>
      </c>
      <c r="E150" s="32">
        <f>'Jun 21 - Aug 1'!$Z$5</f>
        <v>0</v>
      </c>
      <c r="F150" s="32">
        <f>'Jun 21 - Aug 1'!$C$6</f>
        <v>1039</v>
      </c>
      <c r="G150" s="32" t="str">
        <f>'Jun 21 - Aug 1'!$Z$7</f>
        <v>RDF</v>
      </c>
      <c r="H150" s="32">
        <f>'Jun 21 - Aug 1'!$C$8</f>
        <v>647</v>
      </c>
      <c r="I150" s="32">
        <f>'Jun 21 - Aug 1'!$Z$9</f>
        <v>0</v>
      </c>
      <c r="J150" s="32">
        <f>'Jun 21 - Aug 1'!$C$10</f>
        <v>380</v>
      </c>
      <c r="K150" s="32">
        <f>'Jun 21 - Aug 1'!$Z$11</f>
        <v>0</v>
      </c>
      <c r="L150" s="32">
        <f>'Jun 21 - Aug 1'!$C$12</f>
        <v>1241</v>
      </c>
      <c r="M150" s="32" t="str">
        <f>'Jun 21 - Aug 1'!$Z$13</f>
        <v>AL</v>
      </c>
      <c r="N150" s="32">
        <f>'Jun 21 - Aug 1'!$C$14</f>
        <v>658</v>
      </c>
      <c r="O150" s="32" t="str">
        <f>'Jun 21 - Aug 1'!$Z$15</f>
        <v>AL</v>
      </c>
      <c r="P150" s="32">
        <f>'Jun 21 - Aug 1'!$C$16</f>
        <v>761</v>
      </c>
      <c r="Q150" s="32">
        <f>'Jun 21 - Aug 1'!$Z$17</f>
        <v>0</v>
      </c>
      <c r="R150" s="32">
        <f>'Jun 21 - Aug 1'!$C$18</f>
        <v>983</v>
      </c>
      <c r="S150" s="32">
        <f>'Jun 21 - Aug 1'!$Z$19</f>
        <v>0</v>
      </c>
      <c r="T150" s="32">
        <f>'Jun 21 - Aug 1'!$C$20</f>
        <v>988</v>
      </c>
      <c r="U150" s="32">
        <f>'Jun 21 - Aug 1'!$Z$21</f>
        <v>0</v>
      </c>
      <c r="V150" s="32" t="str">
        <f>'Jun 21 - Aug 1'!$C$22</f>
        <v>D</v>
      </c>
      <c r="W150" s="34">
        <f>'Jun 21 - Aug 1'!$Z$23</f>
        <v>1</v>
      </c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</row>
    <row r="151" spans="1:77" x14ac:dyDescent="0.35">
      <c r="A151" s="33">
        <f t="shared" si="3"/>
        <v>44026</v>
      </c>
      <c r="B151" s="32">
        <f>'Jun 21 - Aug 1'!$C$24</f>
        <v>233</v>
      </c>
      <c r="C151" s="32">
        <f>'Jun 21 - Aug 1'!$AA$25</f>
        <v>0</v>
      </c>
      <c r="D151" s="32">
        <f>'Jun 21 - Aug 1'!$C$4</f>
        <v>1189</v>
      </c>
      <c r="E151" s="32" t="str">
        <f>'Jun 21 - Aug 1'!$AA$5</f>
        <v>RDF</v>
      </c>
      <c r="F151" s="32">
        <f>'Jun 21 - Aug 1'!$C$6</f>
        <v>1039</v>
      </c>
      <c r="G151" s="32">
        <f>'Jun 21 - Aug 1'!$AA$7</f>
        <v>0</v>
      </c>
      <c r="H151" s="32">
        <f>'Jun 21 - Aug 1'!$C$8</f>
        <v>647</v>
      </c>
      <c r="I151" s="32">
        <f>'Jun 21 - Aug 1'!$AA$9</f>
        <v>0</v>
      </c>
      <c r="J151" s="32">
        <f>'Jun 21 - Aug 1'!$C$10</f>
        <v>380</v>
      </c>
      <c r="K151" s="32">
        <f>'Jun 21 - Aug 1'!$AA$11</f>
        <v>0</v>
      </c>
      <c r="L151" s="32">
        <f>'Jun 21 - Aug 1'!$C$12</f>
        <v>1241</v>
      </c>
      <c r="M151" s="32" t="str">
        <f>'Jun 21 - Aug 1'!$AA$13</f>
        <v>AL</v>
      </c>
      <c r="N151" s="32">
        <f>'Jun 21 - Aug 1'!$C$14</f>
        <v>658</v>
      </c>
      <c r="O151" s="32" t="str">
        <f>'Jun 21 - Aug 1'!$AA$15</f>
        <v>AL</v>
      </c>
      <c r="P151" s="32">
        <f>'Jun 21 - Aug 1'!$C$16</f>
        <v>761</v>
      </c>
      <c r="Q151" s="32">
        <f>'Jun 21 - Aug 1'!$AA$17</f>
        <v>0</v>
      </c>
      <c r="R151" s="32">
        <f>'Jun 21 - Aug 1'!$C$18</f>
        <v>983</v>
      </c>
      <c r="S151" s="32">
        <f>'Jun 21 - Aug 1'!$AA$19</f>
        <v>0</v>
      </c>
      <c r="T151" s="32">
        <f>'Jun 21 - Aug 1'!$C$20</f>
        <v>988</v>
      </c>
      <c r="U151" s="32" t="str">
        <f>'Jun 21 - Aug 1'!$AA$21</f>
        <v>AL</v>
      </c>
      <c r="V151" s="32" t="str">
        <f>'Jun 21 - Aug 1'!$C$22</f>
        <v>D</v>
      </c>
      <c r="W151" s="34">
        <f>'Jun 21 - Aug 1'!$AA$23</f>
        <v>1.5</v>
      </c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</row>
    <row r="152" spans="1:77" x14ac:dyDescent="0.35">
      <c r="A152" s="33">
        <f t="shared" si="3"/>
        <v>44027</v>
      </c>
      <c r="B152" s="32">
        <f>'Jun 21 - Aug 1'!$C$24</f>
        <v>233</v>
      </c>
      <c r="C152" s="32">
        <f>'Jun 21 - Aug 1'!$AB$25</f>
        <v>0</v>
      </c>
      <c r="D152" s="32">
        <f>'Jun 21 - Aug 1'!$C$4</f>
        <v>1189</v>
      </c>
      <c r="E152" s="32" t="str">
        <f>'Jun 21 - Aug 1'!$AB$5</f>
        <v>RDF</v>
      </c>
      <c r="F152" s="32">
        <f>'Jun 21 - Aug 1'!$C$6</f>
        <v>1039</v>
      </c>
      <c r="G152" s="32">
        <f>'Jun 21 - Aug 1'!$AB$7</f>
        <v>0</v>
      </c>
      <c r="H152" s="32">
        <f>'Jun 21 - Aug 1'!$C$8</f>
        <v>647</v>
      </c>
      <c r="I152" s="32">
        <f>'Jun 21 - Aug 1'!$AB$9</f>
        <v>0</v>
      </c>
      <c r="J152" s="32">
        <f>'Jun 21 - Aug 1'!$C$10</f>
        <v>380</v>
      </c>
      <c r="K152" s="32">
        <f>'Jun 21 - Aug 1'!$AB$11</f>
        <v>0</v>
      </c>
      <c r="L152" s="32">
        <f>'Jun 21 - Aug 1'!$C$12</f>
        <v>1241</v>
      </c>
      <c r="M152" s="32" t="str">
        <f>'Jun 21 - Aug 1'!$AB$13</f>
        <v>AL</v>
      </c>
      <c r="N152" s="32">
        <f>'Jun 21 - Aug 1'!$C$14</f>
        <v>658</v>
      </c>
      <c r="O152" s="32" t="str">
        <f>'Jun 21 - Aug 1'!$AB$15</f>
        <v>AL</v>
      </c>
      <c r="P152" s="32">
        <f>'Jun 21 - Aug 1'!$C$16</f>
        <v>761</v>
      </c>
      <c r="Q152" s="32">
        <f>'Jun 21 - Aug 1'!$AB$17</f>
        <v>0</v>
      </c>
      <c r="R152" s="32">
        <f>'Jun 21 - Aug 1'!$C$18</f>
        <v>983</v>
      </c>
      <c r="S152" s="32">
        <f>'Jun 21 - Aug 1'!$AB$19</f>
        <v>0</v>
      </c>
      <c r="T152" s="32">
        <f>'Jun 21 - Aug 1'!$C$20</f>
        <v>988</v>
      </c>
      <c r="U152" s="32" t="str">
        <f>'Jun 21 - Aug 1'!$AB$21</f>
        <v>AL</v>
      </c>
      <c r="V152" s="32" t="str">
        <f>'Jun 21 - Aug 1'!$C$22</f>
        <v>D</v>
      </c>
      <c r="W152" s="34">
        <f>'Jun 21 - Aug 1'!$AB$23</f>
        <v>1</v>
      </c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</row>
    <row r="153" spans="1:77" x14ac:dyDescent="0.35">
      <c r="A153" s="33">
        <f t="shared" si="3"/>
        <v>44028</v>
      </c>
      <c r="B153" s="32">
        <f>'Jun 21 - Aug 1'!$C$24</f>
        <v>233</v>
      </c>
      <c r="C153" s="32">
        <f>'Jun 21 - Aug 1'!$AC$25</f>
        <v>0</v>
      </c>
      <c r="D153" s="32">
        <f>'Jun 21 - Aug 1'!$C$4</f>
        <v>1189</v>
      </c>
      <c r="E153" s="32" t="str">
        <f>'Jun 21 - Aug 1'!$AC$5</f>
        <v>RDF</v>
      </c>
      <c r="F153" s="32">
        <f>'Jun 21 - Aug 1'!$C$6</f>
        <v>1039</v>
      </c>
      <c r="G153" s="32">
        <f>'Jun 21 - Aug 1'!$AC$7</f>
        <v>0</v>
      </c>
      <c r="H153" s="32">
        <f>'Jun 21 - Aug 1'!$C$8</f>
        <v>647</v>
      </c>
      <c r="I153" s="32">
        <f>'Jun 21 - Aug 1'!$AC$9</f>
        <v>0</v>
      </c>
      <c r="J153" s="32">
        <f>'Jun 21 - Aug 1'!$C$10</f>
        <v>380</v>
      </c>
      <c r="K153" s="32">
        <f>'Jun 21 - Aug 1'!$AC$11</f>
        <v>0</v>
      </c>
      <c r="L153" s="32">
        <f>'Jun 21 - Aug 1'!$C$12</f>
        <v>1241</v>
      </c>
      <c r="M153" s="32" t="str">
        <f>'Jun 21 - Aug 1'!$AC$13</f>
        <v>AL</v>
      </c>
      <c r="N153" s="32">
        <f>'Jun 21 - Aug 1'!$C$14</f>
        <v>658</v>
      </c>
      <c r="O153" s="32" t="str">
        <f>'Jun 21 - Aug 1'!$AC$15</f>
        <v>AL</v>
      </c>
      <c r="P153" s="32">
        <f>'Jun 21 - Aug 1'!$C$16</f>
        <v>761</v>
      </c>
      <c r="Q153" s="32">
        <f>'Jun 21 - Aug 1'!$AC$17</f>
        <v>0</v>
      </c>
      <c r="R153" s="32">
        <f>'Jun 21 - Aug 1'!$C$18</f>
        <v>983</v>
      </c>
      <c r="S153" s="32">
        <f>'Jun 21 - Aug 1'!$AC$19</f>
        <v>0</v>
      </c>
      <c r="T153" s="32">
        <f>'Jun 21 - Aug 1'!$C$20</f>
        <v>988</v>
      </c>
      <c r="U153" s="32" t="str">
        <f>'Jun 21 - Aug 1'!$AC$21</f>
        <v>AL</v>
      </c>
      <c r="V153" s="32" t="str">
        <f>'Jun 21 - Aug 1'!$C$22</f>
        <v>D</v>
      </c>
      <c r="W153" s="34">
        <f>'Jun 21 - Aug 1'!$AC$23</f>
        <v>1</v>
      </c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</row>
    <row r="154" spans="1:77" x14ac:dyDescent="0.35">
      <c r="A154" s="33">
        <f t="shared" si="3"/>
        <v>44029</v>
      </c>
      <c r="B154" s="32">
        <f>'Jun 21 - Aug 1'!$C$24</f>
        <v>233</v>
      </c>
      <c r="C154" s="32" t="str">
        <f>'Jun 21 - Aug 1'!$AD$25</f>
        <v>FA</v>
      </c>
      <c r="D154" s="32">
        <f>'Jun 21 - Aug 1'!$C$4</f>
        <v>1189</v>
      </c>
      <c r="E154" s="32">
        <f>'Jun 21 - Aug 1'!$AD$5</f>
        <v>0</v>
      </c>
      <c r="F154" s="32">
        <f>'Jun 21 - Aug 1'!$C$6</f>
        <v>1039</v>
      </c>
      <c r="G154" s="32" t="str">
        <f>'Jun 21 - Aug 1'!$AD$7</f>
        <v>RDF</v>
      </c>
      <c r="H154" s="32">
        <f>'Jun 21 - Aug 1'!$C$8</f>
        <v>647</v>
      </c>
      <c r="I154" s="32">
        <f>'Jun 21 - Aug 1'!$AD$9</f>
        <v>0</v>
      </c>
      <c r="J154" s="32">
        <f>'Jun 21 - Aug 1'!$C$10</f>
        <v>380</v>
      </c>
      <c r="K154" s="32" t="str">
        <f>'Jun 21 - Aug 1'!$AD$11</f>
        <v>FA</v>
      </c>
      <c r="L154" s="32">
        <f>'Jun 21 - Aug 1'!$C$12</f>
        <v>1241</v>
      </c>
      <c r="M154" s="32" t="str">
        <f>'Jun 21 - Aug 1'!$AD$13</f>
        <v>AL</v>
      </c>
      <c r="N154" s="32">
        <f>'Jun 21 - Aug 1'!$C$14</f>
        <v>658</v>
      </c>
      <c r="O154" s="32" t="str">
        <f>'Jun 21 - Aug 1'!$AD$15</f>
        <v>AL</v>
      </c>
      <c r="P154" s="32">
        <f>'Jun 21 - Aug 1'!$C$16</f>
        <v>761</v>
      </c>
      <c r="Q154" s="32">
        <f>'Jun 21 - Aug 1'!$AD$17</f>
        <v>0</v>
      </c>
      <c r="R154" s="32">
        <f>'Jun 21 - Aug 1'!$C$18</f>
        <v>983</v>
      </c>
      <c r="S154" s="32">
        <f>'Jun 21 - Aug 1'!$AD$19</f>
        <v>0</v>
      </c>
      <c r="T154" s="32">
        <f>'Jun 21 - Aug 1'!$C$20</f>
        <v>988</v>
      </c>
      <c r="U154" s="32" t="str">
        <f>'Jun 21 - Aug 1'!$AD$21</f>
        <v>AL</v>
      </c>
      <c r="V154" s="32" t="str">
        <f>'Jun 21 - Aug 1'!$C$22</f>
        <v>D</v>
      </c>
      <c r="W154" s="34">
        <f>'Jun 21 - Aug 1'!$AD$23</f>
        <v>1</v>
      </c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</row>
    <row r="155" spans="1:77" x14ac:dyDescent="0.35">
      <c r="A155" s="33">
        <f t="shared" si="3"/>
        <v>44030</v>
      </c>
      <c r="B155" s="32">
        <f>'Jun 21 - Aug 1'!$C$24</f>
        <v>233</v>
      </c>
      <c r="C155" s="32">
        <f>'Jun 21 - Aug 1'!$AE$25</f>
        <v>0</v>
      </c>
      <c r="D155" s="32">
        <f>'Jun 21 - Aug 1'!$C$4</f>
        <v>1189</v>
      </c>
      <c r="E155" s="32">
        <f>'Jun 21 - Aug 1'!$AE$5</f>
        <v>0</v>
      </c>
      <c r="F155" s="32">
        <f>'Jun 21 - Aug 1'!$C$6</f>
        <v>1039</v>
      </c>
      <c r="G155" s="32" t="str">
        <f>'Jun 21 - Aug 1'!$AE$7</f>
        <v>RDF</v>
      </c>
      <c r="H155" s="32">
        <f>'Jun 21 - Aug 1'!$C$8</f>
        <v>647</v>
      </c>
      <c r="I155" s="32">
        <f>'Jun 21 - Aug 1'!$AE$9</f>
        <v>0</v>
      </c>
      <c r="J155" s="32">
        <f>'Jun 21 - Aug 1'!$C$10</f>
        <v>380</v>
      </c>
      <c r="K155" s="32">
        <f>'Jun 21 - Aug 1'!$AE$11</f>
        <v>0</v>
      </c>
      <c r="L155" s="32">
        <f>'Jun 21 - Aug 1'!$C$12</f>
        <v>1241</v>
      </c>
      <c r="M155" s="32">
        <f>'Jun 21 - Aug 1'!$AE$13</f>
        <v>0</v>
      </c>
      <c r="N155" s="32">
        <f>'Jun 21 - Aug 1'!$C$14</f>
        <v>658</v>
      </c>
      <c r="O155" s="32" t="str">
        <f>'Jun 21 - Aug 1'!$AE$15</f>
        <v>AL</v>
      </c>
      <c r="P155" s="32">
        <f>'Jun 21 - Aug 1'!$C$16</f>
        <v>761</v>
      </c>
      <c r="Q155" s="32">
        <f>'Jun 21 - Aug 1'!$AE$17</f>
        <v>0</v>
      </c>
      <c r="R155" s="32">
        <f>'Jun 21 - Aug 1'!$C$18</f>
        <v>983</v>
      </c>
      <c r="S155" s="32">
        <f>'Jun 21 - Aug 1'!$AE$19</f>
        <v>0</v>
      </c>
      <c r="T155" s="32">
        <f>'Jun 21 - Aug 1'!$C$20</f>
        <v>988</v>
      </c>
      <c r="U155" s="32" t="str">
        <f>'Jun 21 - Aug 1'!$AE$21</f>
        <v>AL</v>
      </c>
      <c r="V155" s="32" t="str">
        <f>'Jun 21 - Aug 1'!$C$22</f>
        <v>D</v>
      </c>
      <c r="W155" s="34">
        <f>'Jun 21 - Aug 1'!$AE$23</f>
        <v>2</v>
      </c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</row>
    <row r="156" spans="1:77" x14ac:dyDescent="0.35">
      <c r="A156" s="33">
        <f t="shared" si="3"/>
        <v>44031</v>
      </c>
      <c r="B156" s="32">
        <f>'Jun 21 - Aug 1'!$C$24</f>
        <v>233</v>
      </c>
      <c r="C156" s="32">
        <f>'Jun 21 - Aug 1'!$AF$25</f>
        <v>0</v>
      </c>
      <c r="D156" s="32">
        <f>'Jun 21 - Aug 1'!$C$4</f>
        <v>1189</v>
      </c>
      <c r="E156" s="32">
        <f>'Jun 21 - Aug 1'!$AF$5</f>
        <v>0</v>
      </c>
      <c r="F156" s="32">
        <f>'Jun 21 - Aug 1'!$C$6</f>
        <v>1039</v>
      </c>
      <c r="G156" s="32" t="str">
        <f>'Jun 21 - Aug 1'!$AF$7</f>
        <v>RDF</v>
      </c>
      <c r="H156" s="32">
        <f>'Jun 21 - Aug 1'!$C$8</f>
        <v>647</v>
      </c>
      <c r="I156" s="32">
        <f>'Jun 21 - Aug 1'!$AF$9</f>
        <v>0</v>
      </c>
      <c r="J156" s="32">
        <f>'Jun 21 - Aug 1'!$C$10</f>
        <v>380</v>
      </c>
      <c r="K156" s="32">
        <f>'Jun 21 - Aug 1'!$AF$11</f>
        <v>0</v>
      </c>
      <c r="L156" s="32">
        <f>'Jun 21 - Aug 1'!$C$12</f>
        <v>1241</v>
      </c>
      <c r="M156" s="32">
        <f>'Jun 21 - Aug 1'!$AF$13</f>
        <v>0</v>
      </c>
      <c r="N156" s="32">
        <f>'Jun 21 - Aug 1'!$C$14</f>
        <v>658</v>
      </c>
      <c r="O156" s="32" t="str">
        <f>'Jun 21 - Aug 1'!$AF$15</f>
        <v>AL</v>
      </c>
      <c r="P156" s="32">
        <f>'Jun 21 - Aug 1'!$C$16</f>
        <v>761</v>
      </c>
      <c r="Q156" s="32">
        <f>'Jun 21 - Aug 1'!$AF$17</f>
        <v>0</v>
      </c>
      <c r="R156" s="32">
        <f>'Jun 21 - Aug 1'!$C$18</f>
        <v>983</v>
      </c>
      <c r="S156" s="32">
        <f>'Jun 21 - Aug 1'!$AF$19</f>
        <v>0</v>
      </c>
      <c r="T156" s="32">
        <f>'Jun 21 - Aug 1'!$C$20</f>
        <v>988</v>
      </c>
      <c r="U156" s="32" t="str">
        <f>'Jun 21 - Aug 1'!$AF$21</f>
        <v>AL</v>
      </c>
      <c r="V156" s="32" t="str">
        <f>'Jun 21 - Aug 1'!$C$22</f>
        <v>D</v>
      </c>
      <c r="W156" s="34">
        <f>'Jun 21 - Aug 1'!$AF$23</f>
        <v>1</v>
      </c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</row>
    <row r="157" spans="1:77" x14ac:dyDescent="0.35">
      <c r="A157" s="33">
        <f t="shared" si="3"/>
        <v>44032</v>
      </c>
      <c r="B157" s="32">
        <f>'Jun 21 - Aug 1'!$C$24</f>
        <v>233</v>
      </c>
      <c r="C157" s="32">
        <f>'Jun 21 - Aug 1'!$AG$25</f>
        <v>0</v>
      </c>
      <c r="D157" s="32">
        <f>'Jun 21 - Aug 1'!$C$4</f>
        <v>1189</v>
      </c>
      <c r="E157" s="32">
        <f>'Jun 21 - Aug 1'!$AG$5</f>
        <v>0</v>
      </c>
      <c r="F157" s="32">
        <f>'Jun 21 - Aug 1'!$C$6</f>
        <v>1039</v>
      </c>
      <c r="G157" s="32">
        <f>'Jun 21 - Aug 1'!$AG$7</f>
        <v>0</v>
      </c>
      <c r="H157" s="32">
        <f>'Jun 21 - Aug 1'!$C$8</f>
        <v>647</v>
      </c>
      <c r="I157" s="32">
        <f>'Jun 21 - Aug 1'!$AG$9</f>
        <v>0</v>
      </c>
      <c r="J157" s="32">
        <f>'Jun 21 - Aug 1'!$C$10</f>
        <v>380</v>
      </c>
      <c r="K157" s="32">
        <f>'Jun 21 - Aug 1'!$AG$11</f>
        <v>0</v>
      </c>
      <c r="L157" s="32">
        <f>'Jun 21 - Aug 1'!$C$12</f>
        <v>1241</v>
      </c>
      <c r="M157" s="32">
        <f>'Jun 21 - Aug 1'!$AG$13</f>
        <v>0</v>
      </c>
      <c r="N157" s="32">
        <f>'Jun 21 - Aug 1'!$C$14</f>
        <v>658</v>
      </c>
      <c r="O157" s="32" t="str">
        <f>'Jun 21 - Aug 1'!$AG$15</f>
        <v>MET</v>
      </c>
      <c r="P157" s="32">
        <f>'Jun 21 - Aug 1'!$C$16</f>
        <v>761</v>
      </c>
      <c r="Q157" s="32">
        <f>'Jun 21 - Aug 1'!$AG$17</f>
        <v>0</v>
      </c>
      <c r="R157" s="32">
        <f>'Jun 21 - Aug 1'!$C$18</f>
        <v>983</v>
      </c>
      <c r="S157" s="32">
        <f>'Jun 21 - Aug 1'!$AG$19</f>
        <v>0</v>
      </c>
      <c r="T157" s="32">
        <f>'Jun 21 - Aug 1'!$C$20</f>
        <v>988</v>
      </c>
      <c r="U157" s="32" t="str">
        <f>'Jun 21 - Aug 1'!$AG$21</f>
        <v>AL</v>
      </c>
      <c r="V157" s="32" t="str">
        <f>'Jun 21 - Aug 1'!$C$22</f>
        <v>D</v>
      </c>
      <c r="W157" s="34">
        <f>'Jun 21 - Aug 1'!$AG$23</f>
        <v>2</v>
      </c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</row>
    <row r="158" spans="1:77" x14ac:dyDescent="0.35">
      <c r="A158" s="33">
        <f t="shared" si="3"/>
        <v>44033</v>
      </c>
      <c r="B158" s="32">
        <f>'Jun 21 - Aug 1'!$C$24</f>
        <v>233</v>
      </c>
      <c r="C158" s="32">
        <f>'Jun 21 - Aug 1'!$AH$25</f>
        <v>0</v>
      </c>
      <c r="D158" s="32">
        <f>'Jun 21 - Aug 1'!$C$4</f>
        <v>1189</v>
      </c>
      <c r="E158" s="32">
        <f>'Jun 21 - Aug 1'!$AH$5</f>
        <v>0</v>
      </c>
      <c r="F158" s="32">
        <f>'Jun 21 - Aug 1'!$C$6</f>
        <v>1039</v>
      </c>
      <c r="G158" s="32">
        <f>'Jun 21 - Aug 1'!$AH$7</f>
        <v>0</v>
      </c>
      <c r="H158" s="32">
        <f>'Jun 21 - Aug 1'!$C$8</f>
        <v>647</v>
      </c>
      <c r="I158" s="32">
        <f>'Jun 21 - Aug 1'!$AH$9</f>
        <v>0</v>
      </c>
      <c r="J158" s="32">
        <f>'Jun 21 - Aug 1'!$C$10</f>
        <v>380</v>
      </c>
      <c r="K158" s="32">
        <f>'Jun 21 - Aug 1'!$AH$11</f>
        <v>0</v>
      </c>
      <c r="L158" s="32">
        <f>'Jun 21 - Aug 1'!$C$12</f>
        <v>1241</v>
      </c>
      <c r="M158" s="32">
        <f>'Jun 21 - Aug 1'!$AH$13</f>
        <v>0</v>
      </c>
      <c r="N158" s="32">
        <f>'Jun 21 - Aug 1'!$C$14</f>
        <v>658</v>
      </c>
      <c r="O158" s="32" t="str">
        <f>'Jun 21 - Aug 1'!$AH$15</f>
        <v>MET</v>
      </c>
      <c r="P158" s="32">
        <f>'Jun 21 - Aug 1'!$C$16</f>
        <v>761</v>
      </c>
      <c r="Q158" s="32">
        <f>'Jun 21 - Aug 1'!$AH$17</f>
        <v>0</v>
      </c>
      <c r="R158" s="32">
        <f>'Jun 21 - Aug 1'!$C$18</f>
        <v>983</v>
      </c>
      <c r="S158" s="32">
        <f>'Jun 21 - Aug 1'!$AH$19</f>
        <v>0</v>
      </c>
      <c r="T158" s="32">
        <f>'Jun 21 - Aug 1'!$C$20</f>
        <v>988</v>
      </c>
      <c r="U158" s="32" t="str">
        <f>'Jun 21 - Aug 1'!$AH$21</f>
        <v>AL</v>
      </c>
      <c r="V158" s="32" t="str">
        <f>'Jun 21 - Aug 1'!$C$22</f>
        <v>D</v>
      </c>
      <c r="W158" s="34">
        <f>'Jun 21 - Aug 1'!$AH$23</f>
        <v>2</v>
      </c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</row>
    <row r="159" spans="1:77" x14ac:dyDescent="0.35">
      <c r="A159" s="33">
        <f t="shared" si="3"/>
        <v>44034</v>
      </c>
      <c r="B159" s="32">
        <f>'Jun 21 - Aug 1'!$C$24</f>
        <v>233</v>
      </c>
      <c r="C159" s="32">
        <f>'Jun 21 - Aug 1'!$AI$25</f>
        <v>0</v>
      </c>
      <c r="D159" s="32">
        <f>'Jun 21 - Aug 1'!$C$4</f>
        <v>1189</v>
      </c>
      <c r="E159" s="32">
        <f>'Jun 21 - Aug 1'!$AI$5</f>
        <v>0</v>
      </c>
      <c r="F159" s="32">
        <f>'Jun 21 - Aug 1'!$C$6</f>
        <v>1039</v>
      </c>
      <c r="G159" s="32">
        <f>'Jun 21 - Aug 1'!$AI$7</f>
        <v>0</v>
      </c>
      <c r="H159" s="32">
        <f>'Jun 21 - Aug 1'!$C$8</f>
        <v>647</v>
      </c>
      <c r="I159" s="32">
        <f>'Jun 21 - Aug 1'!$AI$9</f>
        <v>0</v>
      </c>
      <c r="J159" s="32">
        <f>'Jun 21 - Aug 1'!$C$10</f>
        <v>380</v>
      </c>
      <c r="K159" s="32">
        <f>'Jun 21 - Aug 1'!$AI$11</f>
        <v>0</v>
      </c>
      <c r="L159" s="32">
        <f>'Jun 21 - Aug 1'!$C$12</f>
        <v>1241</v>
      </c>
      <c r="M159" s="32">
        <f>'Jun 21 - Aug 1'!$AI$13</f>
        <v>0</v>
      </c>
      <c r="N159" s="32">
        <f>'Jun 21 - Aug 1'!$C$14</f>
        <v>658</v>
      </c>
      <c r="O159" s="32" t="str">
        <f>'Jun 21 - Aug 1'!$AI$15</f>
        <v>MET</v>
      </c>
      <c r="P159" s="32">
        <f>'Jun 21 - Aug 1'!$C$16</f>
        <v>761</v>
      </c>
      <c r="Q159" s="32">
        <f>'Jun 21 - Aug 1'!$AI$17</f>
        <v>0</v>
      </c>
      <c r="R159" s="32">
        <f>'Jun 21 - Aug 1'!$C$18</f>
        <v>983</v>
      </c>
      <c r="S159" s="32">
        <f>'Jun 21 - Aug 1'!$AI$19</f>
        <v>0</v>
      </c>
      <c r="T159" s="32">
        <f>'Jun 21 - Aug 1'!$C$20</f>
        <v>988</v>
      </c>
      <c r="U159" s="32" t="str">
        <f>'Jun 21 - Aug 1'!$AI$21</f>
        <v>AL</v>
      </c>
      <c r="V159" s="32" t="str">
        <f>'Jun 21 - Aug 1'!$C$22</f>
        <v>D</v>
      </c>
      <c r="W159" s="34">
        <f>'Jun 21 - Aug 1'!$AI$23</f>
        <v>2</v>
      </c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</row>
    <row r="160" spans="1:77" x14ac:dyDescent="0.35">
      <c r="A160" s="33">
        <f t="shared" si="3"/>
        <v>44035</v>
      </c>
      <c r="B160" s="32">
        <f>'Jun 21 - Aug 1'!$C$24</f>
        <v>233</v>
      </c>
      <c r="C160" s="32">
        <f>'Jun 21 - Aug 1'!$AJ$25</f>
        <v>0</v>
      </c>
      <c r="D160" s="32">
        <f>'Jun 21 - Aug 1'!$C$4</f>
        <v>1189</v>
      </c>
      <c r="E160" s="32" t="str">
        <f>'Jun 21 - Aug 1'!$AJ$5</f>
        <v>RDF</v>
      </c>
      <c r="F160" s="32">
        <f>'Jun 21 - Aug 1'!$C$6</f>
        <v>1039</v>
      </c>
      <c r="G160" s="32">
        <f>'Jun 21 - Aug 1'!$AJ$7</f>
        <v>0</v>
      </c>
      <c r="H160" s="32">
        <f>'Jun 21 - Aug 1'!$C$8</f>
        <v>647</v>
      </c>
      <c r="I160" s="32">
        <f>'Jun 21 - Aug 1'!$AJ$9</f>
        <v>0</v>
      </c>
      <c r="J160" s="32">
        <f>'Jun 21 - Aug 1'!$C$10</f>
        <v>380</v>
      </c>
      <c r="K160" s="32">
        <f>'Jun 21 - Aug 1'!$AJ$11</f>
        <v>0</v>
      </c>
      <c r="L160" s="32">
        <f>'Jun 21 - Aug 1'!$C$12</f>
        <v>1241</v>
      </c>
      <c r="M160" s="32">
        <f>'Jun 21 - Aug 1'!$AJ$13</f>
        <v>0</v>
      </c>
      <c r="N160" s="32">
        <f>'Jun 21 - Aug 1'!$C$14</f>
        <v>658</v>
      </c>
      <c r="O160" s="32" t="str">
        <f>'Jun 21 - Aug 1'!$AJ$15</f>
        <v>MET</v>
      </c>
      <c r="P160" s="32">
        <f>'Jun 21 - Aug 1'!$C$16</f>
        <v>761</v>
      </c>
      <c r="Q160" s="32">
        <f>'Jun 21 - Aug 1'!$AJ$17</f>
        <v>0</v>
      </c>
      <c r="R160" s="32">
        <f>'Jun 21 - Aug 1'!$C$18</f>
        <v>983</v>
      </c>
      <c r="S160" s="32">
        <f>'Jun 21 - Aug 1'!$AJ$19</f>
        <v>0</v>
      </c>
      <c r="T160" s="32">
        <f>'Jun 21 - Aug 1'!$C$20</f>
        <v>988</v>
      </c>
      <c r="U160" s="32" t="str">
        <f>'Jun 21 - Aug 1'!$AJ$21</f>
        <v>AL</v>
      </c>
      <c r="V160" s="32" t="str">
        <f>'Jun 21 - Aug 1'!$C$22</f>
        <v>D</v>
      </c>
      <c r="W160" s="34">
        <f>'Jun 21 - Aug 1'!$AJ$23</f>
        <v>1</v>
      </c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</row>
    <row r="161" spans="1:77" x14ac:dyDescent="0.35">
      <c r="A161" s="33">
        <f t="shared" si="3"/>
        <v>44036</v>
      </c>
      <c r="B161" s="32">
        <f>'Jun 21 - Aug 1'!$C$24</f>
        <v>233</v>
      </c>
      <c r="C161" s="32" t="str">
        <f>'Jun 21 - Aug 1'!$AK$25</f>
        <v>LV</v>
      </c>
      <c r="D161" s="32">
        <f>'Jun 21 - Aug 1'!$C$4</f>
        <v>1189</v>
      </c>
      <c r="E161" s="32" t="str">
        <f>'Jun 21 - Aug 1'!$AK$5</f>
        <v>RDF</v>
      </c>
      <c r="F161" s="32">
        <f>'Jun 21 - Aug 1'!$C$6</f>
        <v>1039</v>
      </c>
      <c r="G161" s="32" t="str">
        <f>'Jun 21 - Aug 1'!$AK$7</f>
        <v>RDF</v>
      </c>
      <c r="H161" s="32">
        <f>'Jun 21 - Aug 1'!$C$8</f>
        <v>647</v>
      </c>
      <c r="I161" s="32">
        <f>'Jun 21 - Aug 1'!$AK$9</f>
        <v>0</v>
      </c>
      <c r="J161" s="32">
        <f>'Jun 21 - Aug 1'!$C$10</f>
        <v>380</v>
      </c>
      <c r="K161" s="32">
        <f>'Jun 21 - Aug 1'!$AK$11</f>
        <v>0</v>
      </c>
      <c r="L161" s="32">
        <f>'Jun 21 - Aug 1'!$C$12</f>
        <v>1241</v>
      </c>
      <c r="M161" s="32">
        <f>'Jun 21 - Aug 1'!$AK$13</f>
        <v>0</v>
      </c>
      <c r="N161" s="32">
        <f>'Jun 21 - Aug 1'!$C$14</f>
        <v>658</v>
      </c>
      <c r="O161" s="32" t="str">
        <f>'Jun 21 - Aug 1'!$AK$15</f>
        <v>AL</v>
      </c>
      <c r="P161" s="32">
        <f>'Jun 21 - Aug 1'!$C$16</f>
        <v>761</v>
      </c>
      <c r="Q161" s="32" t="str">
        <f>'Jun 21 - Aug 1'!$AK$17</f>
        <v>AL</v>
      </c>
      <c r="R161" s="32">
        <f>'Jun 21 - Aug 1'!$C$18</f>
        <v>983</v>
      </c>
      <c r="S161" s="32">
        <f>'Jun 21 - Aug 1'!$AK$19</f>
        <v>0</v>
      </c>
      <c r="T161" s="32">
        <f>'Jun 21 - Aug 1'!$C$20</f>
        <v>988</v>
      </c>
      <c r="U161" s="32" t="str">
        <f>'Jun 21 - Aug 1'!$AK$21</f>
        <v>AL</v>
      </c>
      <c r="V161" s="32" t="str">
        <f>'Jun 21 - Aug 1'!$C$22</f>
        <v>D</v>
      </c>
      <c r="W161" s="34">
        <f>'Jun 21 - Aug 1'!$AK$23</f>
        <v>1</v>
      </c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</row>
    <row r="162" spans="1:77" x14ac:dyDescent="0.35">
      <c r="A162" s="33">
        <f t="shared" si="3"/>
        <v>44037</v>
      </c>
      <c r="B162" s="32">
        <f>'Jun 21 - Aug 1'!$C$24</f>
        <v>233</v>
      </c>
      <c r="C162" s="32" t="str">
        <f>'Jun 21 - Aug 1'!$AL$25</f>
        <v>LV</v>
      </c>
      <c r="D162" s="32">
        <f>'Jun 21 - Aug 1'!$C$4</f>
        <v>1189</v>
      </c>
      <c r="E162" s="32">
        <f>'Jun 21 - Aug 1'!$AL$5</f>
        <v>0</v>
      </c>
      <c r="F162" s="32">
        <f>'Jun 21 - Aug 1'!$C$6</f>
        <v>1039</v>
      </c>
      <c r="G162" s="32" t="str">
        <f>'Jun 21 - Aug 1'!$AL$7</f>
        <v>RDF</v>
      </c>
      <c r="H162" s="32">
        <f>'Jun 21 - Aug 1'!$C$8</f>
        <v>647</v>
      </c>
      <c r="I162" s="32" t="str">
        <f>'Jun 21 - Aug 1'!$AL$9</f>
        <v>OT</v>
      </c>
      <c r="J162" s="32">
        <f>'Jun 21 - Aug 1'!$C$10</f>
        <v>380</v>
      </c>
      <c r="K162" s="32">
        <f>'Jun 21 - Aug 1'!$AL$11</f>
        <v>0</v>
      </c>
      <c r="L162" s="32">
        <f>'Jun 21 - Aug 1'!$C$12</f>
        <v>1241</v>
      </c>
      <c r="M162" s="32">
        <f>'Jun 21 - Aug 1'!$AL$13</f>
        <v>0</v>
      </c>
      <c r="N162" s="32">
        <f>'Jun 21 - Aug 1'!$C$14</f>
        <v>658</v>
      </c>
      <c r="O162" s="32" t="str">
        <f>'Jun 21 - Aug 1'!$AL$15</f>
        <v>AL</v>
      </c>
      <c r="P162" s="32">
        <f>'Jun 21 - Aug 1'!$C$16</f>
        <v>761</v>
      </c>
      <c r="Q162" s="32">
        <f>'Jun 21 - Aug 1'!$AL$17</f>
        <v>0</v>
      </c>
      <c r="R162" s="32">
        <f>'Jun 21 - Aug 1'!$C$18</f>
        <v>983</v>
      </c>
      <c r="S162" s="32">
        <f>'Jun 21 - Aug 1'!$AL$19</f>
        <v>0</v>
      </c>
      <c r="T162" s="32">
        <f>'Jun 21 - Aug 1'!$C$20</f>
        <v>988</v>
      </c>
      <c r="U162" s="32" t="str">
        <f>'Jun 21 - Aug 1'!$AL$21</f>
        <v>AL</v>
      </c>
      <c r="V162" s="32" t="str">
        <f>'Jun 21 - Aug 1'!$C$22</f>
        <v>D</v>
      </c>
      <c r="W162" s="34">
        <f>'Jun 21 - Aug 1'!$AL$23</f>
        <v>1.5</v>
      </c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</row>
    <row r="163" spans="1:77" x14ac:dyDescent="0.35">
      <c r="A163" s="33">
        <f t="shared" si="3"/>
        <v>44038</v>
      </c>
      <c r="B163" s="32">
        <f>'Jun 21 - Aug 1'!$C$24</f>
        <v>233</v>
      </c>
      <c r="C163" s="32" t="str">
        <f>'Jun 21 - Aug 1'!$AM$25</f>
        <v>LV</v>
      </c>
      <c r="D163" s="32">
        <f>'Jun 21 - Aug 1'!$C$4</f>
        <v>1189</v>
      </c>
      <c r="E163" s="32" t="str">
        <f>'Jun 21 - Aug 1'!$AM$5</f>
        <v>OT</v>
      </c>
      <c r="F163" s="32">
        <f>'Jun 21 - Aug 1'!$C$6</f>
        <v>1039</v>
      </c>
      <c r="G163" s="32" t="str">
        <f>'Jun 21 - Aug 1'!$AM$7</f>
        <v>RDF</v>
      </c>
      <c r="H163" s="32">
        <f>'Jun 21 - Aug 1'!$C$8</f>
        <v>647</v>
      </c>
      <c r="I163" s="32">
        <f>'Jun 21 - Aug 1'!$AM$9</f>
        <v>0</v>
      </c>
      <c r="J163" s="32">
        <f>'Jun 21 - Aug 1'!$C$10</f>
        <v>380</v>
      </c>
      <c r="K163" s="32">
        <f>'Jun 21 - Aug 1'!$AM$11</f>
        <v>0</v>
      </c>
      <c r="L163" s="32">
        <f>'Jun 21 - Aug 1'!$C$12</f>
        <v>1241</v>
      </c>
      <c r="M163" s="32">
        <f>'Jun 21 - Aug 1'!$AM$13</f>
        <v>0</v>
      </c>
      <c r="N163" s="32">
        <f>'Jun 21 - Aug 1'!$C$14</f>
        <v>658</v>
      </c>
      <c r="O163" s="32" t="str">
        <f>'Jun 21 - Aug 1'!$AM$15</f>
        <v>AL</v>
      </c>
      <c r="P163" s="32">
        <f>'Jun 21 - Aug 1'!$C$16</f>
        <v>761</v>
      </c>
      <c r="Q163" s="32">
        <f>'Jun 21 - Aug 1'!$AM$17</f>
        <v>0</v>
      </c>
      <c r="R163" s="32">
        <f>'Jun 21 - Aug 1'!$C$18</f>
        <v>983</v>
      </c>
      <c r="S163" s="32">
        <f>'Jun 21 - Aug 1'!$AM$19</f>
        <v>0</v>
      </c>
      <c r="T163" s="32">
        <f>'Jun 21 - Aug 1'!$C$20</f>
        <v>988</v>
      </c>
      <c r="U163" s="32" t="str">
        <f>'Jun 21 - Aug 1'!$AM$21</f>
        <v>AL</v>
      </c>
      <c r="V163" s="32" t="str">
        <f>'Jun 21 - Aug 1'!$C$22</f>
        <v>D</v>
      </c>
      <c r="W163" s="34">
        <f>'Jun 21 - Aug 1'!$AM$23</f>
        <v>1.5</v>
      </c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</row>
    <row r="164" spans="1:77" x14ac:dyDescent="0.35">
      <c r="A164" s="33">
        <f t="shared" si="3"/>
        <v>44039</v>
      </c>
      <c r="B164" s="32">
        <f>'Jun 21 - Aug 1'!$C$24</f>
        <v>233</v>
      </c>
      <c r="C164" s="32" t="str">
        <f>'Jun 21 - Aug 1'!$AN$25</f>
        <v>LV</v>
      </c>
      <c r="D164" s="32">
        <f>'Jun 21 - Aug 1'!$C$4</f>
        <v>1189</v>
      </c>
      <c r="E164" s="32" t="str">
        <f>'Jun 21 - Aug 1'!$AN$5</f>
        <v>RDF</v>
      </c>
      <c r="F164" s="32">
        <f>'Jun 21 - Aug 1'!$C$6</f>
        <v>1039</v>
      </c>
      <c r="G164" s="32" t="str">
        <f>'Jun 21 - Aug 1'!$AN$7</f>
        <v>AL</v>
      </c>
      <c r="H164" s="32">
        <f>'Jun 21 - Aug 1'!$C$8</f>
        <v>647</v>
      </c>
      <c r="I164" s="32">
        <f>'Jun 21 - Aug 1'!$AN$9</f>
        <v>0</v>
      </c>
      <c r="J164" s="32">
        <f>'Jun 21 - Aug 1'!$C$10</f>
        <v>380</v>
      </c>
      <c r="K164" s="32">
        <f>'Jun 21 - Aug 1'!$AN$11</f>
        <v>0</v>
      </c>
      <c r="L164" s="32">
        <f>'Jun 21 - Aug 1'!$C$12</f>
        <v>1241</v>
      </c>
      <c r="M164" s="32">
        <f>'Jun 21 - Aug 1'!$AN$13</f>
        <v>0</v>
      </c>
      <c r="N164" s="32">
        <f>'Jun 21 - Aug 1'!$C$14</f>
        <v>658</v>
      </c>
      <c r="O164" s="32" t="str">
        <f>'Jun 21 - Aug 1'!$AN$15</f>
        <v>TIC</v>
      </c>
      <c r="P164" s="32">
        <f>'Jun 21 - Aug 1'!$C$16</f>
        <v>761</v>
      </c>
      <c r="Q164" s="32">
        <f>'Jun 21 - Aug 1'!$AN$17</f>
        <v>0</v>
      </c>
      <c r="R164" s="32">
        <f>'Jun 21 - Aug 1'!$C$18</f>
        <v>983</v>
      </c>
      <c r="S164" s="32">
        <f>'Jun 21 - Aug 1'!$AN$19</f>
        <v>0</v>
      </c>
      <c r="T164" s="32">
        <f>'Jun 21 - Aug 1'!$C$20</f>
        <v>988</v>
      </c>
      <c r="U164" s="32" t="str">
        <f>'Jun 21 - Aug 1'!$AN$21</f>
        <v>AL</v>
      </c>
      <c r="V164" s="32" t="str">
        <f>'Jun 21 - Aug 1'!$C$22</f>
        <v>D</v>
      </c>
      <c r="W164" s="34">
        <f>'Jun 21 - Aug 1'!$AN$23</f>
        <v>1.5</v>
      </c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</row>
    <row r="165" spans="1:77" x14ac:dyDescent="0.35">
      <c r="A165" s="33">
        <f t="shared" si="3"/>
        <v>44040</v>
      </c>
      <c r="B165" s="32">
        <f>'Jun 21 - Aug 1'!$C$24</f>
        <v>233</v>
      </c>
      <c r="C165" s="32" t="str">
        <f>'Jun 21 - Aug 1'!$AO$25</f>
        <v>LV</v>
      </c>
      <c r="D165" s="32">
        <f>'Jun 21 - Aug 1'!$C$4</f>
        <v>1189</v>
      </c>
      <c r="E165" s="32" t="str">
        <f>'Jun 21 - Aug 1'!$AO$5</f>
        <v>RDF</v>
      </c>
      <c r="F165" s="32">
        <f>'Jun 21 - Aug 1'!$C$6</f>
        <v>1039</v>
      </c>
      <c r="G165" s="32" t="str">
        <f>'Jun 21 - Aug 1'!$AO$7</f>
        <v>AL</v>
      </c>
      <c r="H165" s="32">
        <f>'Jun 21 - Aug 1'!$C$8</f>
        <v>647</v>
      </c>
      <c r="I165" s="32">
        <f>'Jun 21 - Aug 1'!$AO$9</f>
        <v>0</v>
      </c>
      <c r="J165" s="32">
        <f>'Jun 21 - Aug 1'!$C$10</f>
        <v>380</v>
      </c>
      <c r="K165" s="32" t="str">
        <f>'Jun 21 - Aug 1'!$AO$11</f>
        <v>ACD</v>
      </c>
      <c r="L165" s="32">
        <f>'Jun 21 - Aug 1'!$C$12</f>
        <v>1241</v>
      </c>
      <c r="M165" s="32" t="str">
        <f>'Jun 21 - Aug 1'!$AO$13</f>
        <v>AL</v>
      </c>
      <c r="N165" s="32">
        <f>'Jun 21 - Aug 1'!$C$14</f>
        <v>658</v>
      </c>
      <c r="O165" s="32" t="str">
        <f>'Jun 21 - Aug 1'!$AO$15</f>
        <v>TIC</v>
      </c>
      <c r="P165" s="32">
        <f>'Jun 21 - Aug 1'!$C$16</f>
        <v>761</v>
      </c>
      <c r="Q165" s="32">
        <f>'Jun 21 - Aug 1'!$AO$17</f>
        <v>0</v>
      </c>
      <c r="R165" s="32">
        <f>'Jun 21 - Aug 1'!$C$18</f>
        <v>983</v>
      </c>
      <c r="S165" s="32">
        <f>'Jun 21 - Aug 1'!$AO$19</f>
        <v>0</v>
      </c>
      <c r="T165" s="32">
        <f>'Jun 21 - Aug 1'!$C$20</f>
        <v>988</v>
      </c>
      <c r="U165" s="32" t="str">
        <f>'Jun 21 - Aug 1'!$AO$21</f>
        <v>AL</v>
      </c>
      <c r="V165" s="32" t="str">
        <f>'Jun 21 - Aug 1'!$C$22</f>
        <v>D</v>
      </c>
      <c r="W165" s="34">
        <f>'Jun 21 - Aug 1'!$AO$23</f>
        <v>2</v>
      </c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</row>
    <row r="166" spans="1:77" x14ac:dyDescent="0.35">
      <c r="A166" s="33">
        <f t="shared" si="3"/>
        <v>44041</v>
      </c>
      <c r="B166" s="32">
        <f>'Jun 21 - Aug 1'!$C$24</f>
        <v>233</v>
      </c>
      <c r="C166" s="32" t="str">
        <f>'Jun 21 - Aug 1'!$AP$25</f>
        <v>LV</v>
      </c>
      <c r="D166" s="32">
        <f>'Jun 21 - Aug 1'!$C$4</f>
        <v>1189</v>
      </c>
      <c r="E166" s="32" t="str">
        <f>'Jun 21 - Aug 1'!$AP$5</f>
        <v>RDF</v>
      </c>
      <c r="F166" s="32">
        <f>'Jun 21 - Aug 1'!$C$6</f>
        <v>1039</v>
      </c>
      <c r="G166" s="32" t="str">
        <f>'Jun 21 - Aug 1'!$AP$7</f>
        <v>AL</v>
      </c>
      <c r="H166" s="32">
        <f>'Jun 21 - Aug 1'!$C$8</f>
        <v>647</v>
      </c>
      <c r="I166" s="32">
        <f>'Jun 21 - Aug 1'!$AP$9</f>
        <v>0</v>
      </c>
      <c r="J166" s="32">
        <f>'Jun 21 - Aug 1'!$C$10</f>
        <v>380</v>
      </c>
      <c r="K166" s="32" t="str">
        <f>'Jun 21 - Aug 1'!$AP$11</f>
        <v>ACD</v>
      </c>
      <c r="L166" s="32">
        <f>'Jun 21 - Aug 1'!$C$12</f>
        <v>1241</v>
      </c>
      <c r="M166" s="32" t="str">
        <f>'Jun 21 - Aug 1'!$AP$13</f>
        <v>AL</v>
      </c>
      <c r="N166" s="32">
        <f>'Jun 21 - Aug 1'!$C$14</f>
        <v>658</v>
      </c>
      <c r="O166" s="32" t="str">
        <f>'Jun 21 - Aug 1'!$AP$15</f>
        <v>TIC</v>
      </c>
      <c r="P166" s="32">
        <f>'Jun 21 - Aug 1'!$C$16</f>
        <v>761</v>
      </c>
      <c r="Q166" s="32">
        <f>'Jun 21 - Aug 1'!$AP$17</f>
        <v>0</v>
      </c>
      <c r="R166" s="32">
        <f>'Jun 21 - Aug 1'!$C$18</f>
        <v>983</v>
      </c>
      <c r="S166" s="32">
        <f>'Jun 21 - Aug 1'!$AP$19</f>
        <v>0</v>
      </c>
      <c r="T166" s="32">
        <f>'Jun 21 - Aug 1'!$C$20</f>
        <v>988</v>
      </c>
      <c r="U166" s="32" t="str">
        <f>'Jun 21 - Aug 1'!$AP$21</f>
        <v>AL</v>
      </c>
      <c r="V166" s="32" t="str">
        <f>'Jun 21 - Aug 1'!$C$22</f>
        <v>D</v>
      </c>
      <c r="W166" s="34">
        <f>'Jun 21 - Aug 1'!$AP$23</f>
        <v>2</v>
      </c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</row>
    <row r="167" spans="1:77" x14ac:dyDescent="0.35">
      <c r="A167" s="33">
        <f t="shared" si="3"/>
        <v>44042</v>
      </c>
      <c r="B167" s="32">
        <f>'Jun 21 - Aug 1'!$C$24</f>
        <v>233</v>
      </c>
      <c r="C167" s="32" t="str">
        <f>'Jun 21 - Aug 1'!$AQ$25</f>
        <v>LV</v>
      </c>
      <c r="D167" s="32">
        <f>'Jun 21 - Aug 1'!$C$4</f>
        <v>1189</v>
      </c>
      <c r="E167" s="32" t="str">
        <f>'Jun 21 - Aug 1'!$AQ$5</f>
        <v>RDF</v>
      </c>
      <c r="F167" s="32">
        <f>'Jun 21 - Aug 1'!$C$6</f>
        <v>1039</v>
      </c>
      <c r="G167" s="32" t="str">
        <f>'Jun 21 - Aug 1'!$AQ$7</f>
        <v>AL</v>
      </c>
      <c r="H167" s="32">
        <f>'Jun 21 - Aug 1'!$C$8</f>
        <v>647</v>
      </c>
      <c r="I167" s="32">
        <f>'Jun 21 - Aug 1'!$AQ$9</f>
        <v>0</v>
      </c>
      <c r="J167" s="32">
        <f>'Jun 21 - Aug 1'!$C$10</f>
        <v>380</v>
      </c>
      <c r="K167" s="32" t="str">
        <f>'Jun 21 - Aug 1'!$AQ$11</f>
        <v>ACD</v>
      </c>
      <c r="L167" s="32">
        <f>'Jun 21 - Aug 1'!$C$12</f>
        <v>1241</v>
      </c>
      <c r="M167" s="32" t="str">
        <f>'Jun 21 - Aug 1'!$AQ$13</f>
        <v>AL</v>
      </c>
      <c r="N167" s="32">
        <f>'Jun 21 - Aug 1'!$C$14</f>
        <v>658</v>
      </c>
      <c r="O167" s="32" t="str">
        <f>'Jun 21 - Aug 1'!$AQ$15</f>
        <v>TIC</v>
      </c>
      <c r="P167" s="32">
        <f>'Jun 21 - Aug 1'!$C$16</f>
        <v>761</v>
      </c>
      <c r="Q167" s="32">
        <f>'Jun 21 - Aug 1'!$AQ$17</f>
        <v>0</v>
      </c>
      <c r="R167" s="32">
        <f>'Jun 21 - Aug 1'!$C$18</f>
        <v>983</v>
      </c>
      <c r="S167" s="32">
        <f>'Jun 21 - Aug 1'!$AQ$19</f>
        <v>0</v>
      </c>
      <c r="T167" s="32">
        <f>'Jun 21 - Aug 1'!$C$20</f>
        <v>988</v>
      </c>
      <c r="U167" s="32" t="str">
        <f>'Jun 21 - Aug 1'!$AQ$21</f>
        <v>AL</v>
      </c>
      <c r="V167" s="32" t="str">
        <f>'Jun 21 - Aug 1'!$C$22</f>
        <v>D</v>
      </c>
      <c r="W167" s="34">
        <f>'Jun 21 - Aug 1'!$AQ$23</f>
        <v>2</v>
      </c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</row>
    <row r="168" spans="1:77" x14ac:dyDescent="0.35">
      <c r="A168" s="33">
        <f t="shared" si="3"/>
        <v>44043</v>
      </c>
      <c r="B168" s="32">
        <f>'Jun 21 - Aug 1'!$C$24</f>
        <v>233</v>
      </c>
      <c r="C168" s="32" t="str">
        <f>'Jun 21 - Aug 1'!$AR$25</f>
        <v>LV</v>
      </c>
      <c r="D168" s="32">
        <f>'Jun 21 - Aug 1'!$C$4</f>
        <v>1189</v>
      </c>
      <c r="E168" s="32">
        <f>'Jun 21 - Aug 1'!$AR$5</f>
        <v>0</v>
      </c>
      <c r="F168" s="32">
        <f>'Jun 21 - Aug 1'!$C$6</f>
        <v>1039</v>
      </c>
      <c r="G168" s="32" t="str">
        <f>'Jun 21 - Aug 1'!$AR$7</f>
        <v>AL</v>
      </c>
      <c r="H168" s="32">
        <f>'Jun 21 - Aug 1'!$C$8</f>
        <v>647</v>
      </c>
      <c r="I168" s="32">
        <f>'Jun 21 - Aug 1'!$AR$9</f>
        <v>0</v>
      </c>
      <c r="J168" s="32">
        <f>'Jun 21 - Aug 1'!$C$10</f>
        <v>380</v>
      </c>
      <c r="K168" s="32">
        <f>'Jun 21 - Aug 1'!$AR$11</f>
        <v>0</v>
      </c>
      <c r="L168" s="32">
        <f>'Jun 21 - Aug 1'!$C$12</f>
        <v>1241</v>
      </c>
      <c r="M168" s="32">
        <f>'Jun 21 - Aug 1'!$AR$13</f>
        <v>0</v>
      </c>
      <c r="N168" s="32">
        <f>'Jun 21 - Aug 1'!$C$14</f>
        <v>658</v>
      </c>
      <c r="O168" s="32" t="str">
        <f>'Jun 21 - Aug 1'!$AR$15</f>
        <v>TIC</v>
      </c>
      <c r="P168" s="32">
        <f>'Jun 21 - Aug 1'!$C$16</f>
        <v>761</v>
      </c>
      <c r="Q168" s="32">
        <f>'Jun 21 - Aug 1'!$AR$17</f>
        <v>0</v>
      </c>
      <c r="R168" s="32">
        <f>'Jun 21 - Aug 1'!$C$18</f>
        <v>983</v>
      </c>
      <c r="S168" s="32">
        <f>'Jun 21 - Aug 1'!$AR$19</f>
        <v>0</v>
      </c>
      <c r="T168" s="32">
        <f>'Jun 21 - Aug 1'!$C$20</f>
        <v>988</v>
      </c>
      <c r="U168" s="32">
        <f>'Jun 21 - Aug 1'!$AR$21</f>
        <v>0</v>
      </c>
      <c r="V168" s="32" t="str">
        <f>'Jun 21 - Aug 1'!$C$22</f>
        <v>D</v>
      </c>
      <c r="W168" s="34">
        <f>'Jun 21 - Aug 1'!$AR$23</f>
        <v>1</v>
      </c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</row>
    <row r="169" spans="1:77" x14ac:dyDescent="0.35">
      <c r="A169" s="33">
        <f t="shared" si="3"/>
        <v>44044</v>
      </c>
      <c r="B169" s="32">
        <f>'Jun 21 - Aug 1'!$C$24</f>
        <v>233</v>
      </c>
      <c r="C169" s="32" t="str">
        <f>'Jun 21 - Aug 1'!$AS$25</f>
        <v>LV</v>
      </c>
      <c r="D169" s="32">
        <f>'Jun 21 - Aug 1'!$C$4</f>
        <v>1189</v>
      </c>
      <c r="E169" s="32">
        <f>'Jun 21 - Aug 1'!$AS$5</f>
        <v>0</v>
      </c>
      <c r="F169" s="32">
        <f>'Jun 21 - Aug 1'!$C$6</f>
        <v>1039</v>
      </c>
      <c r="G169" s="32" t="str">
        <f>'Jun 21 - Aug 1'!$AS$7</f>
        <v>AL</v>
      </c>
      <c r="H169" s="32">
        <f>'Jun 21 - Aug 1'!$C$8</f>
        <v>647</v>
      </c>
      <c r="I169" s="32">
        <f>'Jun 21 - Aug 1'!$AS$9</f>
        <v>0</v>
      </c>
      <c r="J169" s="32">
        <f>'Jun 21 - Aug 1'!$C$10</f>
        <v>380</v>
      </c>
      <c r="K169" s="32">
        <f>'Jun 21 - Aug 1'!$AS$11</f>
        <v>0</v>
      </c>
      <c r="L169" s="32">
        <f>'Jun 21 - Aug 1'!$C$12</f>
        <v>1241</v>
      </c>
      <c r="M169" s="32">
        <f>'Jun 21 - Aug 1'!$AS$13</f>
        <v>0</v>
      </c>
      <c r="N169" s="32">
        <f>'Jun 21 - Aug 1'!$C$14</f>
        <v>658</v>
      </c>
      <c r="O169" s="32" t="str">
        <f>'Jun 21 - Aug 1'!$AS$15</f>
        <v>TIC</v>
      </c>
      <c r="P169" s="32">
        <f>'Jun 21 - Aug 1'!$C$16</f>
        <v>761</v>
      </c>
      <c r="Q169" s="32">
        <f>'Jun 21 - Aug 1'!$AS$17</f>
        <v>0</v>
      </c>
      <c r="R169" s="32">
        <f>'Jun 21 - Aug 1'!$C$18</f>
        <v>983</v>
      </c>
      <c r="S169" s="32">
        <f>'Jun 21 - Aug 1'!$AS$19</f>
        <v>0</v>
      </c>
      <c r="T169" s="32">
        <f>'Jun 21 - Aug 1'!$C$20</f>
        <v>988</v>
      </c>
      <c r="U169" s="32">
        <f>'Jun 21 - Aug 1'!$AS$21</f>
        <v>0</v>
      </c>
      <c r="V169" s="32" t="str">
        <f>'Jun 21 - Aug 1'!$C$22</f>
        <v>D</v>
      </c>
      <c r="W169" s="34">
        <f>'Jun 21 - Aug 1'!$AS$23</f>
        <v>1.5</v>
      </c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</row>
    <row r="170" spans="1:77" s="38" customFormat="1" x14ac:dyDescent="0.35">
      <c r="A170" s="35">
        <f>A169+1</f>
        <v>44045</v>
      </c>
      <c r="B170" s="36">
        <f>'Aug 2 - Sep 12'!$C$24</f>
        <v>233</v>
      </c>
      <c r="C170" s="36">
        <f>'Jun 21 - Aug 1'!$D$25</f>
        <v>0</v>
      </c>
      <c r="D170" s="36">
        <f>'Aug 2 - Sep 12'!$C$4</f>
        <v>988</v>
      </c>
      <c r="E170" s="36">
        <f>'Aug 2 - Sep 12'!$D$5</f>
        <v>0</v>
      </c>
      <c r="F170" s="36">
        <f>'Aug 2 - Sep 12'!$C$6</f>
        <v>1189</v>
      </c>
      <c r="G170" s="36">
        <f>'Aug 2 - Sep 12'!$D$7</f>
        <v>0</v>
      </c>
      <c r="H170" s="36">
        <f>'Aug 2 - Sep 12'!$C$8</f>
        <v>1039</v>
      </c>
      <c r="I170" s="36" t="str">
        <f>'Aug 2 - Sep 12'!$D$9</f>
        <v>AL</v>
      </c>
      <c r="J170" s="36">
        <f>'Aug 2 - Sep 12'!$C$10</f>
        <v>647</v>
      </c>
      <c r="K170" s="36">
        <f>'Aug 2 - Sep 12'!$D$11</f>
        <v>0</v>
      </c>
      <c r="L170" s="36">
        <f>'Aug 2 - Sep 12'!$C$12</f>
        <v>380</v>
      </c>
      <c r="M170" s="36" t="str">
        <f>'Aug 2 - Sep 12'!$D$13</f>
        <v>MC</v>
      </c>
      <c r="N170" s="36">
        <f>'Aug 2 - Sep 12'!$C$14</f>
        <v>1241</v>
      </c>
      <c r="O170" s="36">
        <f>'Aug 2 - Sep 12'!$D$15</f>
        <v>0</v>
      </c>
      <c r="P170" s="36">
        <f>'Aug 2 - Sep 12'!$C$16</f>
        <v>658</v>
      </c>
      <c r="Q170" s="36" t="str">
        <f>'Aug 2 - Sep 12'!$D$17</f>
        <v>TIC</v>
      </c>
      <c r="R170" s="36">
        <f>'Aug 2 - Sep 12'!$C$18</f>
        <v>761</v>
      </c>
      <c r="S170" s="36">
        <f>'Aug 2 - Sep 12'!$D$19</f>
        <v>0</v>
      </c>
      <c r="T170" s="36">
        <f>'Aug 2 - Sep 12'!$C$20</f>
        <v>983</v>
      </c>
      <c r="U170" s="36">
        <f>'Aug 2 - Sep 12'!$D$21</f>
        <v>0</v>
      </c>
      <c r="V170" s="36" t="str">
        <f>'Aug 2 - Sep 12'!$C$22</f>
        <v>D</v>
      </c>
      <c r="W170" s="37">
        <f>'Aug 2 - Sep 12'!$D$23</f>
        <v>2</v>
      </c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7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7"/>
    </row>
    <row r="171" spans="1:77" x14ac:dyDescent="0.35">
      <c r="A171" s="33">
        <f>A170+1</f>
        <v>44046</v>
      </c>
      <c r="B171" s="32">
        <f>'Aug 2 - Sep 12'!$C$24</f>
        <v>233</v>
      </c>
      <c r="C171" s="32" t="str">
        <f>'Aug 2 - Sep 12'!$E$25</f>
        <v>LV</v>
      </c>
      <c r="D171" s="32">
        <f>'Aug 2 - Sep 12'!$C$4</f>
        <v>988</v>
      </c>
      <c r="E171" s="32">
        <f>'Aug 2 - Sep 12'!$E$5</f>
        <v>0</v>
      </c>
      <c r="F171" s="32">
        <f>'Aug 2 - Sep 12'!$C$6</f>
        <v>1189</v>
      </c>
      <c r="G171" s="32">
        <f>'Aug 2 - Sep 12'!$E$7</f>
        <v>0</v>
      </c>
      <c r="H171" s="32">
        <f>'Aug 2 - Sep 12'!$C$8</f>
        <v>1039</v>
      </c>
      <c r="I171" s="32" t="str">
        <f>'Aug 2 - Sep 12'!$E$9</f>
        <v>AL</v>
      </c>
      <c r="J171" s="32">
        <f>'Aug 2 - Sep 12'!$C$10</f>
        <v>647</v>
      </c>
      <c r="K171" s="32">
        <f>'Aug 2 - Sep 12'!$E$11</f>
        <v>0</v>
      </c>
      <c r="L171" s="32">
        <f>'Aug 2 - Sep 12'!$C$12</f>
        <v>380</v>
      </c>
      <c r="M171" s="32" t="str">
        <f>'Aug 2 - Sep 12'!$E$13</f>
        <v>MC</v>
      </c>
      <c r="N171" s="32">
        <f>'Aug 2 - Sep 12'!$C$14</f>
        <v>1241</v>
      </c>
      <c r="O171" s="32">
        <f>'Aug 2 - Sep 12'!$E$15</f>
        <v>0</v>
      </c>
      <c r="P171" s="32">
        <f>'Aug 2 - Sep 12'!$C$16</f>
        <v>658</v>
      </c>
      <c r="Q171" s="32" t="str">
        <f>'Aug 2 - Sep 12'!$E$17</f>
        <v>TIC</v>
      </c>
      <c r="R171" s="32">
        <f>'Aug 2 - Sep 12'!$C$18</f>
        <v>761</v>
      </c>
      <c r="S171" s="32">
        <f>'Aug 2 - Sep 12'!$E$19</f>
        <v>0</v>
      </c>
      <c r="T171" s="32">
        <f>'Aug 2 - Sep 12'!$C$20</f>
        <v>983</v>
      </c>
      <c r="U171" s="32">
        <f>'Aug 2 - Sep 12'!$E$21</f>
        <v>0</v>
      </c>
      <c r="V171" s="32" t="str">
        <f>'Aug 2 - Sep 12'!$C$22</f>
        <v>D</v>
      </c>
      <c r="W171" s="34">
        <f>'Aug 2 - Sep 12'!$E$23</f>
        <v>2</v>
      </c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</row>
    <row r="172" spans="1:77" x14ac:dyDescent="0.35">
      <c r="A172" s="33">
        <f t="shared" ref="A172:A211" si="4">A171+1</f>
        <v>44047</v>
      </c>
      <c r="B172" s="32">
        <f>'Aug 2 - Sep 12'!$C$24</f>
        <v>233</v>
      </c>
      <c r="C172" s="32" t="str">
        <f>'Aug 2 - Sep 12'!$F$25</f>
        <v>LV</v>
      </c>
      <c r="D172" s="32">
        <f>'Aug 2 - Sep 12'!$C$4</f>
        <v>988</v>
      </c>
      <c r="E172" s="32">
        <f>'Aug 2 - Sep 12'!$F$5</f>
        <v>0</v>
      </c>
      <c r="F172" s="32">
        <f>'Aug 2 - Sep 12'!$C$6</f>
        <v>1189</v>
      </c>
      <c r="G172" s="32">
        <f>'Aug 2 - Sep 12'!$F$7</f>
        <v>0</v>
      </c>
      <c r="H172" s="32">
        <f>'Aug 2 - Sep 12'!$C$8</f>
        <v>1039</v>
      </c>
      <c r="I172" s="32" t="str">
        <f>'Aug 2 - Sep 12'!$F$9</f>
        <v>AL</v>
      </c>
      <c r="J172" s="32">
        <f>'Aug 2 - Sep 12'!$C$10</f>
        <v>647</v>
      </c>
      <c r="K172" s="32">
        <f>'Aug 2 - Sep 12'!$F$11</f>
        <v>0</v>
      </c>
      <c r="L172" s="32">
        <f>'Aug 2 - Sep 12'!$C$12</f>
        <v>380</v>
      </c>
      <c r="M172" s="32">
        <f>'Aug 2 - Sep 12'!$F$13</f>
        <v>0</v>
      </c>
      <c r="N172" s="32">
        <f>'Aug 2 - Sep 12'!$C$14</f>
        <v>1241</v>
      </c>
      <c r="O172" s="32">
        <f>'Aug 2 - Sep 12'!$F$15</f>
        <v>0</v>
      </c>
      <c r="P172" s="32">
        <f>'Aug 2 - Sep 12'!$C$16</f>
        <v>658</v>
      </c>
      <c r="Q172" s="32" t="str">
        <f>'Aug 2 - Sep 12'!$F$17</f>
        <v>SW</v>
      </c>
      <c r="R172" s="32">
        <f>'Aug 2 - Sep 12'!$C$18</f>
        <v>761</v>
      </c>
      <c r="S172" s="32">
        <f>'Aug 2 - Sep 12'!$F$19</f>
        <v>0</v>
      </c>
      <c r="T172" s="32">
        <f>'Aug 2 - Sep 12'!$C$20</f>
        <v>983</v>
      </c>
      <c r="U172" s="32">
        <f>'Aug 2 - Sep 12'!$F$21</f>
        <v>0</v>
      </c>
      <c r="V172" s="32" t="str">
        <f>'Aug 2 - Sep 12'!$C$22</f>
        <v>D</v>
      </c>
      <c r="W172" s="34">
        <f>'Aug 2 - Sep 12'!$F$23</f>
        <v>2</v>
      </c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</row>
    <row r="173" spans="1:77" x14ac:dyDescent="0.35">
      <c r="A173" s="33">
        <f t="shared" si="4"/>
        <v>44048</v>
      </c>
      <c r="B173" s="32">
        <f>'Aug 2 - Sep 12'!$C$24</f>
        <v>233</v>
      </c>
      <c r="C173" s="32" t="str">
        <f>'Aug 2 - Sep 12'!$G$25</f>
        <v>LV</v>
      </c>
      <c r="D173" s="32">
        <f>'Aug 2 - Sep 12'!$C$4</f>
        <v>988</v>
      </c>
      <c r="E173" s="32">
        <f>'Aug 2 - Sep 12'!$G$5</f>
        <v>0</v>
      </c>
      <c r="F173" s="32">
        <f>'Aug 2 - Sep 12'!$C$6</f>
        <v>1189</v>
      </c>
      <c r="G173" s="32">
        <f>'Aug 2 - Sep 12'!$G$7</f>
        <v>0</v>
      </c>
      <c r="H173" s="32">
        <f>'Aug 2 - Sep 12'!$C$8</f>
        <v>1039</v>
      </c>
      <c r="I173" s="32" t="str">
        <f>'Aug 2 - Sep 12'!$G$9</f>
        <v>AL</v>
      </c>
      <c r="J173" s="32">
        <f>'Aug 2 - Sep 12'!$C$10</f>
        <v>647</v>
      </c>
      <c r="K173" s="32">
        <f>'Aug 2 - Sep 12'!$G$11</f>
        <v>0</v>
      </c>
      <c r="L173" s="32">
        <f>'Aug 2 - Sep 12'!$C$12</f>
        <v>380</v>
      </c>
      <c r="M173" s="32" t="str">
        <f>'Aug 2 - Sep 12'!$G$13</f>
        <v>MC</v>
      </c>
      <c r="N173" s="32">
        <f>'Aug 2 - Sep 12'!$C$14</f>
        <v>1241</v>
      </c>
      <c r="O173" s="32">
        <f>'Aug 2 - Sep 12'!$G$15</f>
        <v>0</v>
      </c>
      <c r="P173" s="32">
        <f>'Aug 2 - Sep 12'!$C$16</f>
        <v>658</v>
      </c>
      <c r="Q173" s="32" t="str">
        <f>'Aug 2 - Sep 12'!$G$17</f>
        <v>SW</v>
      </c>
      <c r="R173" s="32">
        <f>'Aug 2 - Sep 12'!$C$18</f>
        <v>761</v>
      </c>
      <c r="S173" s="32">
        <f>'Aug 2 - Sep 12'!$G$19</f>
        <v>0</v>
      </c>
      <c r="T173" s="32">
        <f>'Aug 2 - Sep 12'!$C$20</f>
        <v>983</v>
      </c>
      <c r="U173" s="32">
        <f>'Aug 2 - Sep 12'!$G$21</f>
        <v>0</v>
      </c>
      <c r="V173" s="32" t="str">
        <f>'Aug 2 - Sep 12'!$C$22</f>
        <v>D</v>
      </c>
      <c r="W173" s="34">
        <f>'Aug 2 - Sep 12'!$G$23</f>
        <v>2</v>
      </c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</row>
    <row r="174" spans="1:77" x14ac:dyDescent="0.35">
      <c r="A174" s="33">
        <f t="shared" si="4"/>
        <v>44049</v>
      </c>
      <c r="B174" s="32">
        <f>'Aug 2 - Sep 12'!$C$24</f>
        <v>233</v>
      </c>
      <c r="C174" s="32" t="str">
        <f>'Aug 2 - Sep 12'!$H$25</f>
        <v>LV</v>
      </c>
      <c r="D174" s="32">
        <f>'Aug 2 - Sep 12'!$C$4</f>
        <v>988</v>
      </c>
      <c r="E174" s="32">
        <f>'Aug 2 - Sep 12'!$H$5</f>
        <v>0</v>
      </c>
      <c r="F174" s="32">
        <f>'Aug 2 - Sep 12'!$C$6</f>
        <v>1189</v>
      </c>
      <c r="G174" s="32">
        <f>'Aug 2 - Sep 12'!$H$7</f>
        <v>0</v>
      </c>
      <c r="H174" s="32">
        <f>'Aug 2 - Sep 12'!$C$8</f>
        <v>1039</v>
      </c>
      <c r="I174" s="32" t="str">
        <f>'Aug 2 - Sep 12'!$H$9</f>
        <v>AL</v>
      </c>
      <c r="J174" s="32">
        <f>'Aug 2 - Sep 12'!$C$10</f>
        <v>647</v>
      </c>
      <c r="K174" s="32">
        <f>'Aug 2 - Sep 12'!$H$11</f>
        <v>0</v>
      </c>
      <c r="L174" s="32">
        <f>'Aug 2 - Sep 12'!$C$12</f>
        <v>380</v>
      </c>
      <c r="M174" s="32">
        <f>'Aug 2 - Sep 12'!$H$13</f>
        <v>0</v>
      </c>
      <c r="N174" s="32">
        <f>'Aug 2 - Sep 12'!$C$14</f>
        <v>1241</v>
      </c>
      <c r="O174" s="32">
        <f>'Aug 2 - Sep 12'!$H$15</f>
        <v>0</v>
      </c>
      <c r="P174" s="32">
        <f>'Aug 2 - Sep 12'!$C$16</f>
        <v>658</v>
      </c>
      <c r="Q174" s="32" t="str">
        <f>'Aug 2 - Sep 12'!$H$17</f>
        <v>TIC</v>
      </c>
      <c r="R174" s="32">
        <f>'Aug 2 - Sep 12'!$C$18</f>
        <v>761</v>
      </c>
      <c r="S174" s="32">
        <f>'Aug 2 - Sep 12'!$H$19</f>
        <v>0</v>
      </c>
      <c r="T174" s="32">
        <f>'Aug 2 - Sep 12'!$C$20</f>
        <v>983</v>
      </c>
      <c r="U174" s="32">
        <f>'Aug 2 - Sep 12'!$H$21</f>
        <v>0</v>
      </c>
      <c r="V174" s="32" t="str">
        <f>'Aug 2 - Sep 12'!$C$22</f>
        <v>D</v>
      </c>
      <c r="W174" s="34">
        <f>'Aug 2 - Sep 12'!$H$23</f>
        <v>2</v>
      </c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</row>
    <row r="175" spans="1:77" x14ac:dyDescent="0.35">
      <c r="A175" s="33">
        <f t="shared" si="4"/>
        <v>44050</v>
      </c>
      <c r="B175" s="32">
        <f>'Aug 2 - Sep 12'!$C$24</f>
        <v>233</v>
      </c>
      <c r="C175" s="32" t="str">
        <f>'Aug 2 - Sep 12'!$I$25</f>
        <v>LV</v>
      </c>
      <c r="D175" s="32">
        <f>'Aug 2 - Sep 12'!$C$4</f>
        <v>988</v>
      </c>
      <c r="E175" s="32" t="str">
        <f>'Aug 2 - Sep 12'!$I$5</f>
        <v>FA</v>
      </c>
      <c r="F175" s="32">
        <f>'Aug 2 - Sep 12'!$C$6</f>
        <v>1189</v>
      </c>
      <c r="G175" s="32">
        <f>'Aug 2 - Sep 12'!$I$7</f>
        <v>0</v>
      </c>
      <c r="H175" s="32">
        <f>'Aug 2 - Sep 12'!$C$8</f>
        <v>1039</v>
      </c>
      <c r="I175" s="32" t="str">
        <f>'Aug 2 - Sep 12'!$I$9</f>
        <v>AL</v>
      </c>
      <c r="J175" s="32">
        <f>'Aug 2 - Sep 12'!$C$10</f>
        <v>647</v>
      </c>
      <c r="K175" s="32" t="str">
        <f>'Aug 2 - Sep 12'!$I$11</f>
        <v>FA</v>
      </c>
      <c r="L175" s="32">
        <f>'Aug 2 - Sep 12'!$C$12</f>
        <v>380</v>
      </c>
      <c r="M175" s="32">
        <f>'Aug 2 - Sep 12'!$I$13</f>
        <v>0</v>
      </c>
      <c r="N175" s="32">
        <f>'Aug 2 - Sep 12'!$C$14</f>
        <v>1241</v>
      </c>
      <c r="O175" s="32" t="str">
        <f>'Aug 2 - Sep 12'!$I$15</f>
        <v>FA</v>
      </c>
      <c r="P175" s="32">
        <f>'Aug 2 - Sep 12'!$C$16</f>
        <v>658</v>
      </c>
      <c r="Q175" s="32" t="str">
        <f>'Aug 2 - Sep 12'!$I$17</f>
        <v>TIC</v>
      </c>
      <c r="R175" s="32">
        <f>'Aug 2 - Sep 12'!$C$18</f>
        <v>761</v>
      </c>
      <c r="S175" s="32" t="str">
        <f>'Aug 2 - Sep 12'!$I$19</f>
        <v>FA</v>
      </c>
      <c r="T175" s="32">
        <f>'Aug 2 - Sep 12'!$C$20</f>
        <v>983</v>
      </c>
      <c r="U175" s="32">
        <f>'Aug 2 - Sep 12'!$I$21</f>
        <v>0</v>
      </c>
      <c r="V175" s="32" t="str">
        <f>'Aug 2 - Sep 12'!$C$22</f>
        <v>D</v>
      </c>
      <c r="W175" s="34">
        <f>'Aug 2 - Sep 12'!$I$23</f>
        <v>2</v>
      </c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</row>
    <row r="176" spans="1:77" x14ac:dyDescent="0.35">
      <c r="A176" s="33">
        <f t="shared" si="4"/>
        <v>44051</v>
      </c>
      <c r="B176" s="32">
        <f>'Aug 2 - Sep 12'!$C$24</f>
        <v>233</v>
      </c>
      <c r="C176" s="32" t="str">
        <f>'Aug 2 - Sep 12'!$J$25</f>
        <v>LV</v>
      </c>
      <c r="D176" s="32">
        <f>'Aug 2 - Sep 12'!$C$4</f>
        <v>988</v>
      </c>
      <c r="E176" s="32">
        <f>'Aug 2 - Sep 12'!$J$5</f>
        <v>0</v>
      </c>
      <c r="F176" s="32">
        <f>'Aug 2 - Sep 12'!$C$6</f>
        <v>1189</v>
      </c>
      <c r="G176" s="32">
        <f>'Aug 2 - Sep 12'!$J$7</f>
        <v>0</v>
      </c>
      <c r="H176" s="32">
        <f>'Aug 2 - Sep 12'!$C$8</f>
        <v>1039</v>
      </c>
      <c r="I176" s="32" t="str">
        <f>'Aug 2 - Sep 12'!$J$9</f>
        <v>AL</v>
      </c>
      <c r="J176" s="32">
        <f>'Aug 2 - Sep 12'!$C$10</f>
        <v>647</v>
      </c>
      <c r="K176" s="32">
        <f>'Aug 2 - Sep 12'!$J$11</f>
        <v>0</v>
      </c>
      <c r="L176" s="32">
        <f>'Aug 2 - Sep 12'!$C$12</f>
        <v>380</v>
      </c>
      <c r="M176" s="32">
        <f>'Aug 2 - Sep 12'!$J$13</f>
        <v>0</v>
      </c>
      <c r="N176" s="32">
        <f>'Aug 2 - Sep 12'!$C$14</f>
        <v>1241</v>
      </c>
      <c r="O176" s="32">
        <f>'Aug 2 - Sep 12'!$J$15</f>
        <v>0</v>
      </c>
      <c r="P176" s="32">
        <f>'Aug 2 - Sep 12'!$C$16</f>
        <v>658</v>
      </c>
      <c r="Q176" s="32" t="str">
        <f>'Aug 2 - Sep 12'!$J$17</f>
        <v>TIC</v>
      </c>
      <c r="R176" s="32">
        <f>'Aug 2 - Sep 12'!$C$18</f>
        <v>761</v>
      </c>
      <c r="S176" s="32">
        <f>'Aug 2 - Sep 12'!$J$19</f>
        <v>0</v>
      </c>
      <c r="T176" s="32">
        <f>'Aug 2 - Sep 12'!$C$20</f>
        <v>983</v>
      </c>
      <c r="U176" s="32">
        <f>'Aug 2 - Sep 12'!$J$21</f>
        <v>0</v>
      </c>
      <c r="V176" s="32" t="str">
        <f>'Aug 2 - Sep 12'!$C$22</f>
        <v>D</v>
      </c>
      <c r="W176" s="34">
        <f>'Aug 2 - Sep 12'!$J$23</f>
        <v>2</v>
      </c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</row>
    <row r="177" spans="1:77" x14ac:dyDescent="0.35">
      <c r="A177" s="33">
        <f t="shared" si="4"/>
        <v>44052</v>
      </c>
      <c r="B177" s="32">
        <f>'Aug 2 - Sep 12'!$C$24</f>
        <v>233</v>
      </c>
      <c r="C177" s="32" t="str">
        <f>'Aug 2 - Sep 12'!$K$25</f>
        <v>LV</v>
      </c>
      <c r="D177" s="32">
        <f>'Aug 2 - Sep 12'!$C$4</f>
        <v>988</v>
      </c>
      <c r="E177" s="32">
        <f>'Aug 2 - Sep 12'!$K$5</f>
        <v>0</v>
      </c>
      <c r="F177" s="32">
        <f>'Aug 2 - Sep 12'!$C$6</f>
        <v>1189</v>
      </c>
      <c r="G177" s="32">
        <f>'Aug 2 - Sep 12'!$K$7</f>
        <v>0</v>
      </c>
      <c r="H177" s="32">
        <f>'Aug 2 - Sep 12'!$C$8</f>
        <v>1039</v>
      </c>
      <c r="I177" s="32" t="str">
        <f>'Aug 2 - Sep 12'!$K$9</f>
        <v>AL</v>
      </c>
      <c r="J177" s="32">
        <f>'Aug 2 - Sep 12'!$C$10</f>
        <v>647</v>
      </c>
      <c r="K177" s="32">
        <f>'Aug 2 - Sep 12'!$K$11</f>
        <v>0</v>
      </c>
      <c r="L177" s="32">
        <f>'Aug 2 - Sep 12'!$C$12</f>
        <v>380</v>
      </c>
      <c r="M177" s="32">
        <f>'Aug 2 - Sep 12'!$K$13</f>
        <v>0</v>
      </c>
      <c r="N177" s="32">
        <f>'Aug 2 - Sep 12'!$C$14</f>
        <v>1241</v>
      </c>
      <c r="O177" s="32">
        <f>'Aug 2 - Sep 12'!$K$15</f>
        <v>0</v>
      </c>
      <c r="P177" s="32">
        <f>'Aug 2 - Sep 12'!$C$16</f>
        <v>658</v>
      </c>
      <c r="Q177" s="32" t="str">
        <f>'Aug 2 - Sep 12'!$K$17</f>
        <v>TIC</v>
      </c>
      <c r="R177" s="32">
        <f>'Aug 2 - Sep 12'!$C$18</f>
        <v>761</v>
      </c>
      <c r="S177" s="32">
        <f>'Aug 2 - Sep 12'!$K$19</f>
        <v>0</v>
      </c>
      <c r="T177" s="32">
        <f>'Aug 2 - Sep 12'!$C$20</f>
        <v>983</v>
      </c>
      <c r="U177" s="32">
        <f>'Aug 2 - Sep 12'!$K$21</f>
        <v>0</v>
      </c>
      <c r="V177" s="32" t="str">
        <f>'Aug 2 - Sep 12'!$C$22</f>
        <v>D</v>
      </c>
      <c r="W177" s="34">
        <f>'Aug 2 - Sep 12'!$K$23</f>
        <v>2</v>
      </c>
      <c r="BP177" s="31"/>
      <c r="BQ177" s="31"/>
      <c r="BR177" s="31"/>
      <c r="BS177" s="31"/>
      <c r="BT177" s="31"/>
      <c r="BU177" s="31"/>
      <c r="BV177" s="31"/>
      <c r="BW177" s="31"/>
      <c r="BX177" s="31"/>
      <c r="BY177" s="31"/>
    </row>
    <row r="178" spans="1:77" x14ac:dyDescent="0.35">
      <c r="A178" s="33">
        <f t="shared" si="4"/>
        <v>44053</v>
      </c>
      <c r="B178" s="32">
        <f>'Aug 2 - Sep 12'!$C$24</f>
        <v>233</v>
      </c>
      <c r="C178" s="32" t="str">
        <f>'Aug 2 - Sep 12'!$L$25</f>
        <v>LV</v>
      </c>
      <c r="D178" s="32">
        <f>'Aug 2 - Sep 12'!$C$4</f>
        <v>988</v>
      </c>
      <c r="E178" s="32">
        <f>'Aug 2 - Sep 12'!$L$5</f>
        <v>0</v>
      </c>
      <c r="F178" s="32">
        <f>'Aug 2 - Sep 12'!$C$6</f>
        <v>1189</v>
      </c>
      <c r="G178" s="32">
        <f>'Aug 2 - Sep 12'!$L$7</f>
        <v>0</v>
      </c>
      <c r="H178" s="32">
        <f>'Aug 2 - Sep 12'!$C$8</f>
        <v>1039</v>
      </c>
      <c r="I178" s="32" t="str">
        <f>'Aug 2 - Sep 12'!$L$9</f>
        <v>AL</v>
      </c>
      <c r="J178" s="32">
        <f>'Aug 2 - Sep 12'!$C$10</f>
        <v>647</v>
      </c>
      <c r="K178" s="32">
        <f>'Aug 2 - Sep 12'!$L$11</f>
        <v>0</v>
      </c>
      <c r="L178" s="32">
        <f>'Aug 2 - Sep 12'!$C$12</f>
        <v>380</v>
      </c>
      <c r="M178" s="32" t="str">
        <f>'Aug 2 - Sep 12'!$L$13</f>
        <v>BAC</v>
      </c>
      <c r="N178" s="32">
        <f>'Aug 2 - Sep 12'!$C$14</f>
        <v>1241</v>
      </c>
      <c r="O178" s="32">
        <f>'Aug 2 - Sep 12'!$L$15</f>
        <v>0</v>
      </c>
      <c r="P178" s="32">
        <f>'Aug 2 - Sep 12'!$C$16</f>
        <v>658</v>
      </c>
      <c r="Q178" s="32" t="str">
        <f>'Aug 2 - Sep 12'!$L$17</f>
        <v>TIC</v>
      </c>
      <c r="R178" s="32">
        <f>'Aug 2 - Sep 12'!$C$18</f>
        <v>761</v>
      </c>
      <c r="S178" s="32">
        <f>'Aug 2 - Sep 12'!$L$19</f>
        <v>0</v>
      </c>
      <c r="T178" s="32">
        <f>'Aug 2 - Sep 12'!$C$20</f>
        <v>983</v>
      </c>
      <c r="U178" s="32">
        <f>'Aug 2 - Sep 12'!$L$21</f>
        <v>0</v>
      </c>
      <c r="V178" s="32" t="str">
        <f>'Aug 2 - Sep 12'!$C$22</f>
        <v>D</v>
      </c>
      <c r="W178" s="34">
        <f>'Aug 2 - Sep 12'!$L$23</f>
        <v>2</v>
      </c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</row>
    <row r="179" spans="1:77" x14ac:dyDescent="0.35">
      <c r="A179" s="33">
        <f t="shared" si="4"/>
        <v>44054</v>
      </c>
      <c r="B179" s="32">
        <f>'Aug 2 - Sep 12'!$C$24</f>
        <v>233</v>
      </c>
      <c r="C179" s="32" t="str">
        <f>'Aug 2 - Sep 12'!$M$25</f>
        <v>LV</v>
      </c>
      <c r="D179" s="32">
        <f>'Aug 2 - Sep 12'!$C$4</f>
        <v>988</v>
      </c>
      <c r="E179" s="32">
        <f>'Aug 2 - Sep 12'!$M$5</f>
        <v>0</v>
      </c>
      <c r="F179" s="32">
        <f>'Aug 2 - Sep 12'!$C$6</f>
        <v>1189</v>
      </c>
      <c r="G179" s="32">
        <f>'Aug 2 - Sep 12'!$M$7</f>
        <v>0</v>
      </c>
      <c r="H179" s="32">
        <f>'Aug 2 - Sep 12'!$C$8</f>
        <v>1039</v>
      </c>
      <c r="I179" s="32" t="str">
        <f>'Aug 2 - Sep 12'!$M$9</f>
        <v>AL</v>
      </c>
      <c r="J179" s="32">
        <f>'Aug 2 - Sep 12'!$C$10</f>
        <v>647</v>
      </c>
      <c r="K179" s="32">
        <f>'Aug 2 - Sep 12'!$M$11</f>
        <v>0</v>
      </c>
      <c r="L179" s="32">
        <f>'Aug 2 - Sep 12'!$C$12</f>
        <v>380</v>
      </c>
      <c r="M179" s="32" t="str">
        <f>'Aug 2 - Sep 12'!$M$13</f>
        <v>MC</v>
      </c>
      <c r="N179" s="32">
        <f>'Aug 2 - Sep 12'!$C$14</f>
        <v>1241</v>
      </c>
      <c r="O179" s="32">
        <f>'Aug 2 - Sep 12'!$M$15</f>
        <v>0</v>
      </c>
      <c r="P179" s="32">
        <f>'Aug 2 - Sep 12'!$C$16</f>
        <v>658</v>
      </c>
      <c r="Q179" s="32" t="str">
        <f>'Aug 2 - Sep 12'!$M$17</f>
        <v>TIC</v>
      </c>
      <c r="R179" s="32">
        <f>'Aug 2 - Sep 12'!$C$18</f>
        <v>761</v>
      </c>
      <c r="S179" s="32">
        <f>'Aug 2 - Sep 12'!$M$19</f>
        <v>0</v>
      </c>
      <c r="T179" s="32">
        <f>'Aug 2 - Sep 12'!$C$20</f>
        <v>983</v>
      </c>
      <c r="U179" s="32">
        <f>'Aug 2 - Sep 12'!$M$21</f>
        <v>0</v>
      </c>
      <c r="V179" s="32" t="str">
        <f>'Aug 2 - Sep 12'!$C$22</f>
        <v>D</v>
      </c>
      <c r="W179" s="34">
        <f>'Aug 2 - Sep 12'!$M$23</f>
        <v>2</v>
      </c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</row>
    <row r="180" spans="1:77" x14ac:dyDescent="0.35">
      <c r="A180" s="33">
        <f t="shared" si="4"/>
        <v>44055</v>
      </c>
      <c r="B180" s="32">
        <f>'Aug 2 - Sep 12'!$C$24</f>
        <v>233</v>
      </c>
      <c r="C180" s="32" t="str">
        <f>'Aug 2 - Sep 12'!$N$25</f>
        <v>LV</v>
      </c>
      <c r="D180" s="32">
        <f>'Aug 2 - Sep 12'!$C$4</f>
        <v>988</v>
      </c>
      <c r="E180" s="32">
        <f>'Aug 2 - Sep 12'!$N$5</f>
        <v>0</v>
      </c>
      <c r="F180" s="32">
        <f>'Aug 2 - Sep 12'!$C$6</f>
        <v>1189</v>
      </c>
      <c r="G180" s="32">
        <f>'Aug 2 - Sep 12'!$N$7</f>
        <v>0</v>
      </c>
      <c r="H180" s="32">
        <f>'Aug 2 - Sep 12'!$C$8</f>
        <v>1039</v>
      </c>
      <c r="I180" s="32" t="str">
        <f>'Aug 2 - Sep 12'!$N$9</f>
        <v>AL</v>
      </c>
      <c r="J180" s="32">
        <f>'Aug 2 - Sep 12'!$C$10</f>
        <v>647</v>
      </c>
      <c r="K180" s="32">
        <f>'Aug 2 - Sep 12'!$N$11</f>
        <v>0</v>
      </c>
      <c r="L180" s="32">
        <f>'Aug 2 - Sep 12'!$C$12</f>
        <v>380</v>
      </c>
      <c r="M180" s="32" t="str">
        <f>'Aug 2 - Sep 12'!$N$13</f>
        <v>MC</v>
      </c>
      <c r="N180" s="32">
        <f>'Aug 2 - Sep 12'!$C$14</f>
        <v>1241</v>
      </c>
      <c r="O180" s="32">
        <f>'Aug 2 - Sep 12'!$N$15</f>
        <v>0</v>
      </c>
      <c r="P180" s="32">
        <f>'Aug 2 - Sep 12'!$C$16</f>
        <v>658</v>
      </c>
      <c r="Q180" s="32" t="str">
        <f>'Aug 2 - Sep 12'!$N$17</f>
        <v>TIC</v>
      </c>
      <c r="R180" s="32">
        <f>'Aug 2 - Sep 12'!$C$18</f>
        <v>761</v>
      </c>
      <c r="S180" s="32">
        <f>'Aug 2 - Sep 12'!$N$19</f>
        <v>0</v>
      </c>
      <c r="T180" s="32">
        <f>'Aug 2 - Sep 12'!$C$20</f>
        <v>983</v>
      </c>
      <c r="U180" s="32">
        <f>'Aug 2 - Sep 12'!$N$21</f>
        <v>0</v>
      </c>
      <c r="V180" s="32" t="str">
        <f>'Aug 2 - Sep 12'!$C$22</f>
        <v>D</v>
      </c>
      <c r="W180" s="34">
        <f>'Aug 2 - Sep 12'!$N$23</f>
        <v>2</v>
      </c>
      <c r="BP180" s="31"/>
      <c r="BQ180" s="31"/>
      <c r="BR180" s="31"/>
      <c r="BS180" s="31"/>
      <c r="BT180" s="31"/>
      <c r="BU180" s="31"/>
      <c r="BV180" s="31"/>
      <c r="BW180" s="31"/>
      <c r="BX180" s="31"/>
      <c r="BY180" s="31"/>
    </row>
    <row r="181" spans="1:77" x14ac:dyDescent="0.35">
      <c r="A181" s="33">
        <f t="shared" si="4"/>
        <v>44056</v>
      </c>
      <c r="B181" s="32">
        <f>'Aug 2 - Sep 12'!$C$24</f>
        <v>233</v>
      </c>
      <c r="C181" s="32" t="str">
        <f>'Aug 2 - Sep 12'!$O$25</f>
        <v>LV</v>
      </c>
      <c r="D181" s="32">
        <f>'Aug 2 - Sep 12'!$C$4</f>
        <v>988</v>
      </c>
      <c r="E181" s="32">
        <f>'Aug 2 - Sep 12'!$O$5</f>
        <v>0</v>
      </c>
      <c r="F181" s="32">
        <f>'Aug 2 - Sep 12'!$C$6</f>
        <v>1189</v>
      </c>
      <c r="G181" s="32">
        <f>'Aug 2 - Sep 12'!$O$7</f>
        <v>0</v>
      </c>
      <c r="H181" s="32">
        <f>'Aug 2 - Sep 12'!$C$8</f>
        <v>1039</v>
      </c>
      <c r="I181" s="32" t="str">
        <f>'Aug 2 - Sep 12'!$O$9</f>
        <v>AL</v>
      </c>
      <c r="J181" s="32">
        <f>'Aug 2 - Sep 12'!$C$10</f>
        <v>647</v>
      </c>
      <c r="K181" s="32">
        <f>'Aug 2 - Sep 12'!$O$11</f>
        <v>0</v>
      </c>
      <c r="L181" s="32">
        <f>'Aug 2 - Sep 12'!$C$12</f>
        <v>380</v>
      </c>
      <c r="M181" s="32" t="str">
        <f>'Aug 2 - Sep 12'!$O$13</f>
        <v>MC</v>
      </c>
      <c r="N181" s="32">
        <f>'Aug 2 - Sep 12'!$C$14</f>
        <v>1241</v>
      </c>
      <c r="O181" s="32">
        <f>'Aug 2 - Sep 12'!$O$15</f>
        <v>0</v>
      </c>
      <c r="P181" s="32">
        <f>'Aug 2 - Sep 12'!$C$16</f>
        <v>658</v>
      </c>
      <c r="Q181" s="32" t="str">
        <f>'Aug 2 - Sep 12'!$O$17</f>
        <v>TIC</v>
      </c>
      <c r="R181" s="32">
        <f>'Aug 2 - Sep 12'!$C$18</f>
        <v>761</v>
      </c>
      <c r="S181" s="32">
        <f>'Aug 2 - Sep 12'!$O$19</f>
        <v>0</v>
      </c>
      <c r="T181" s="32">
        <f>'Aug 2 - Sep 12'!$C$20</f>
        <v>983</v>
      </c>
      <c r="U181" s="32">
        <f>'Aug 2 - Sep 12'!$O$21</f>
        <v>0</v>
      </c>
      <c r="V181" s="32" t="str">
        <f>'Aug 2 - Sep 12'!$C$22</f>
        <v>D</v>
      </c>
      <c r="W181" s="34">
        <f>'Aug 2 - Sep 12'!$O$23</f>
        <v>2</v>
      </c>
      <c r="BP181" s="31"/>
      <c r="BQ181" s="31"/>
      <c r="BR181" s="31"/>
      <c r="BS181" s="31"/>
      <c r="BT181" s="31"/>
      <c r="BU181" s="31"/>
      <c r="BV181" s="31"/>
      <c r="BW181" s="31"/>
      <c r="BX181" s="31"/>
      <c r="BY181" s="31"/>
    </row>
    <row r="182" spans="1:77" x14ac:dyDescent="0.35">
      <c r="A182" s="33">
        <f t="shared" si="4"/>
        <v>44057</v>
      </c>
      <c r="B182" s="32">
        <f>'Aug 2 - Sep 12'!$C$24</f>
        <v>233</v>
      </c>
      <c r="C182" s="32" t="str">
        <f>'Aug 2 - Sep 12'!$P$25</f>
        <v>LV</v>
      </c>
      <c r="D182" s="32">
        <f>'Aug 2 - Sep 12'!$C$4</f>
        <v>988</v>
      </c>
      <c r="E182" s="32">
        <f>'Aug 2 - Sep 12'!$P$5</f>
        <v>0</v>
      </c>
      <c r="F182" s="32">
        <f>'Aug 2 - Sep 12'!$C$6</f>
        <v>1189</v>
      </c>
      <c r="G182" s="32" t="str">
        <f>'Aug 2 - Sep 12'!$P$7</f>
        <v>FA</v>
      </c>
      <c r="H182" s="32">
        <f>'Aug 2 - Sep 12'!$C$8</f>
        <v>1039</v>
      </c>
      <c r="I182" s="32" t="str">
        <f>'Aug 2 - Sep 12'!$P$9</f>
        <v>FA</v>
      </c>
      <c r="J182" s="32">
        <f>'Aug 2 - Sep 12'!$C$10</f>
        <v>647</v>
      </c>
      <c r="K182" s="32">
        <f>'Aug 2 - Sep 12'!$P$11</f>
        <v>0</v>
      </c>
      <c r="L182" s="32">
        <f>'Aug 2 - Sep 12'!$C$12</f>
        <v>380</v>
      </c>
      <c r="M182" s="32">
        <f>'Aug 2 - Sep 12'!$P$13</f>
        <v>0</v>
      </c>
      <c r="N182" s="32">
        <f>'Aug 2 - Sep 12'!$C$14</f>
        <v>1241</v>
      </c>
      <c r="O182" s="32">
        <f>'Aug 2 - Sep 12'!$P$15</f>
        <v>0</v>
      </c>
      <c r="P182" s="32">
        <f>'Aug 2 - Sep 12'!$C$16</f>
        <v>658</v>
      </c>
      <c r="Q182" s="32" t="str">
        <f>'Aug 2 - Sep 12'!$P$17</f>
        <v>FA</v>
      </c>
      <c r="R182" s="32">
        <f>'Aug 2 - Sep 12'!$C$18</f>
        <v>761</v>
      </c>
      <c r="S182" s="32">
        <f>'Aug 2 - Sep 12'!$P$19</f>
        <v>0</v>
      </c>
      <c r="T182" s="32">
        <f>'Aug 2 - Sep 12'!$C$20</f>
        <v>983</v>
      </c>
      <c r="U182" s="32" t="str">
        <f>'Aug 2 - Sep 12'!$P$21</f>
        <v>FA</v>
      </c>
      <c r="V182" s="32" t="str">
        <f>'Aug 2 - Sep 12'!$C$22</f>
        <v>D</v>
      </c>
      <c r="W182" s="34">
        <f>'Aug 2 - Sep 12'!$P$23</f>
        <v>3</v>
      </c>
      <c r="BP182" s="31"/>
      <c r="BQ182" s="31"/>
      <c r="BR182" s="31"/>
      <c r="BS182" s="31"/>
      <c r="BT182" s="31"/>
      <c r="BU182" s="31"/>
      <c r="BV182" s="31"/>
      <c r="BW182" s="31"/>
      <c r="BX182" s="31"/>
      <c r="BY182" s="31"/>
    </row>
    <row r="183" spans="1:77" x14ac:dyDescent="0.35">
      <c r="A183" s="33">
        <f t="shared" si="4"/>
        <v>44058</v>
      </c>
      <c r="B183" s="32">
        <f>'Aug 2 - Sep 12'!$C$24</f>
        <v>233</v>
      </c>
      <c r="C183" s="32" t="str">
        <f>'Aug 2 - Sep 12'!$Q$25</f>
        <v>LV</v>
      </c>
      <c r="D183" s="32">
        <f>'Aug 2 - Sep 12'!$C$4</f>
        <v>988</v>
      </c>
      <c r="E183" s="32">
        <f>'Aug 2 - Sep 12'!$Q$5</f>
        <v>0</v>
      </c>
      <c r="F183" s="32">
        <f>'Aug 2 - Sep 12'!$C$6</f>
        <v>1189</v>
      </c>
      <c r="G183" s="32">
        <f>'Aug 2 - Sep 12'!$Q$7</f>
        <v>0</v>
      </c>
      <c r="H183" s="32">
        <f>'Aug 2 - Sep 12'!$C$8</f>
        <v>1039</v>
      </c>
      <c r="I183" s="32">
        <f>'Aug 2 - Sep 12'!$Q$9</f>
        <v>0</v>
      </c>
      <c r="J183" s="32">
        <f>'Aug 2 - Sep 12'!$C$10</f>
        <v>647</v>
      </c>
      <c r="K183" s="32">
        <f>'Aug 2 - Sep 12'!$Q$11</f>
        <v>0</v>
      </c>
      <c r="L183" s="32">
        <f>'Aug 2 - Sep 12'!$C$12</f>
        <v>380</v>
      </c>
      <c r="M183" s="32" t="str">
        <f>'Aug 2 - Sep 12'!$Q$13</f>
        <v>AL</v>
      </c>
      <c r="N183" s="32">
        <f>'Aug 2 - Sep 12'!$C$14</f>
        <v>1241</v>
      </c>
      <c r="O183" s="32">
        <f>'Aug 2 - Sep 12'!$Q$15</f>
        <v>0</v>
      </c>
      <c r="P183" s="32">
        <f>'Aug 2 - Sep 12'!$C$16</f>
        <v>658</v>
      </c>
      <c r="Q183" s="32" t="str">
        <f>'Aug 2 - Sep 12'!$Q$17</f>
        <v>TIC</v>
      </c>
      <c r="R183" s="32">
        <f>'Aug 2 - Sep 12'!$C$18</f>
        <v>761</v>
      </c>
      <c r="S183" s="32">
        <f>'Aug 2 - Sep 12'!$Q$19</f>
        <v>0</v>
      </c>
      <c r="T183" s="32">
        <f>'Aug 2 - Sep 12'!$C$20</f>
        <v>983</v>
      </c>
      <c r="U183" s="32">
        <f>'Aug 2 - Sep 12'!$Q$21</f>
        <v>0</v>
      </c>
      <c r="V183" s="32" t="str">
        <f>'Aug 2 - Sep 12'!$C$22</f>
        <v>D</v>
      </c>
      <c r="W183" s="34">
        <f>'Aug 2 - Sep 12'!$Q$23</f>
        <v>2</v>
      </c>
      <c r="BP183" s="31"/>
      <c r="BQ183" s="31"/>
      <c r="BR183" s="31"/>
      <c r="BS183" s="31"/>
      <c r="BT183" s="31"/>
      <c r="BU183" s="31"/>
      <c r="BV183" s="31"/>
      <c r="BW183" s="31"/>
      <c r="BX183" s="31"/>
      <c r="BY183" s="31"/>
    </row>
    <row r="184" spans="1:77" x14ac:dyDescent="0.35">
      <c r="A184" s="33">
        <f t="shared" si="4"/>
        <v>44059</v>
      </c>
      <c r="B184" s="32">
        <f>'Aug 2 - Sep 12'!$C$24</f>
        <v>233</v>
      </c>
      <c r="C184" s="32" t="str">
        <f>'Aug 2 - Sep 12'!$R$25</f>
        <v>LV</v>
      </c>
      <c r="D184" s="32">
        <f>'Aug 2 - Sep 12'!$C$4</f>
        <v>988</v>
      </c>
      <c r="E184" s="32">
        <f>'Aug 2 - Sep 12'!$R$5</f>
        <v>0</v>
      </c>
      <c r="F184" s="32">
        <f>'Aug 2 - Sep 12'!$C$6</f>
        <v>1189</v>
      </c>
      <c r="G184" s="32">
        <f>'Aug 2 - Sep 12'!$R$7</f>
        <v>0</v>
      </c>
      <c r="H184" s="32">
        <f>'Aug 2 - Sep 12'!$C$8</f>
        <v>1039</v>
      </c>
      <c r="I184" s="32">
        <f>'Aug 2 - Sep 12'!$R$9</f>
        <v>0</v>
      </c>
      <c r="J184" s="32">
        <f>'Aug 2 - Sep 12'!$C$10</f>
        <v>647</v>
      </c>
      <c r="K184" s="32">
        <f>'Aug 2 - Sep 12'!$R$11</f>
        <v>0</v>
      </c>
      <c r="L184" s="32">
        <f>'Aug 2 - Sep 12'!$C$12</f>
        <v>380</v>
      </c>
      <c r="M184" s="32" t="str">
        <f>'Aug 2 - Sep 12'!$R$13</f>
        <v>AL</v>
      </c>
      <c r="N184" s="32">
        <f>'Aug 2 - Sep 12'!$C$14</f>
        <v>1241</v>
      </c>
      <c r="O184" s="32">
        <f>'Aug 2 - Sep 12'!$R$15</f>
        <v>0</v>
      </c>
      <c r="P184" s="32">
        <f>'Aug 2 - Sep 12'!$C$16</f>
        <v>658</v>
      </c>
      <c r="Q184" s="32" t="str">
        <f>'Aug 2 - Sep 12'!$R$17</f>
        <v>TIC</v>
      </c>
      <c r="R184" s="32">
        <f>'Aug 2 - Sep 12'!$C$18</f>
        <v>761</v>
      </c>
      <c r="S184" s="32">
        <f>'Aug 2 - Sep 12'!$R$19</f>
        <v>0</v>
      </c>
      <c r="T184" s="32">
        <f>'Aug 2 - Sep 12'!$C$20</f>
        <v>983</v>
      </c>
      <c r="U184" s="32">
        <f>'Aug 2 - Sep 12'!$R$21</f>
        <v>0</v>
      </c>
      <c r="V184" s="32" t="str">
        <f>'Aug 2 - Sep 12'!$C$22</f>
        <v>D</v>
      </c>
      <c r="W184" s="34">
        <f>'Aug 2 - Sep 12'!$R$23</f>
        <v>2</v>
      </c>
      <c r="BP184" s="31"/>
      <c r="BQ184" s="31"/>
      <c r="BR184" s="31"/>
      <c r="BS184" s="31"/>
      <c r="BT184" s="31"/>
      <c r="BU184" s="31"/>
      <c r="BV184" s="31"/>
      <c r="BW184" s="31"/>
      <c r="BX184" s="31"/>
      <c r="BY184" s="31"/>
    </row>
    <row r="185" spans="1:77" x14ac:dyDescent="0.35">
      <c r="A185" s="33">
        <f t="shared" si="4"/>
        <v>44060</v>
      </c>
      <c r="B185" s="32">
        <f>'Aug 2 - Sep 12'!$C$24</f>
        <v>233</v>
      </c>
      <c r="C185" s="32" t="str">
        <f>'Aug 2 - Sep 12'!$S$25</f>
        <v>LV</v>
      </c>
      <c r="D185" s="32">
        <f>'Aug 2 - Sep 12'!$C$4</f>
        <v>988</v>
      </c>
      <c r="E185" s="32">
        <f>'Aug 2 - Sep 12'!$S$5</f>
        <v>0</v>
      </c>
      <c r="F185" s="32">
        <f>'Aug 2 - Sep 12'!$C$6</f>
        <v>1189</v>
      </c>
      <c r="G185" s="32">
        <f>'Aug 2 - Sep 12'!$S$7</f>
        <v>0</v>
      </c>
      <c r="H185" s="32">
        <f>'Aug 2 - Sep 12'!$C$8</f>
        <v>1039</v>
      </c>
      <c r="I185" s="32">
        <f>'Aug 2 - Sep 12'!$S$9</f>
        <v>0</v>
      </c>
      <c r="J185" s="32">
        <f>'Aug 2 - Sep 12'!$C$10</f>
        <v>647</v>
      </c>
      <c r="K185" s="32">
        <f>'Aug 2 - Sep 12'!$S$11</f>
        <v>0</v>
      </c>
      <c r="L185" s="32">
        <f>'Aug 2 - Sep 12'!$C$12</f>
        <v>380</v>
      </c>
      <c r="M185" s="32" t="str">
        <f>'Aug 2 - Sep 12'!$S$13</f>
        <v>AL</v>
      </c>
      <c r="N185" s="32">
        <f>'Aug 2 - Sep 12'!$C$14</f>
        <v>1241</v>
      </c>
      <c r="O185" s="32">
        <f>'Aug 2 - Sep 12'!$S$15</f>
        <v>0</v>
      </c>
      <c r="P185" s="32">
        <f>'Aug 2 - Sep 12'!$C$16</f>
        <v>658</v>
      </c>
      <c r="Q185" s="32" t="str">
        <f>'Aug 2 - Sep 12'!$S$17</f>
        <v>TIC</v>
      </c>
      <c r="R185" s="32">
        <f>'Aug 2 - Sep 12'!$C$18</f>
        <v>761</v>
      </c>
      <c r="S185" s="32">
        <f>'Aug 2 - Sep 12'!$S$19</f>
        <v>0</v>
      </c>
      <c r="T185" s="32">
        <f>'Aug 2 - Sep 12'!$C$20</f>
        <v>983</v>
      </c>
      <c r="U185" s="32">
        <f>'Aug 2 - Sep 12'!$S$21</f>
        <v>0</v>
      </c>
      <c r="V185" s="32" t="str">
        <f>'Aug 2 - Sep 12'!$C$22</f>
        <v>D</v>
      </c>
      <c r="W185" s="34">
        <f>'Aug 2 - Sep 12'!$S$23</f>
        <v>2</v>
      </c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</row>
    <row r="186" spans="1:77" x14ac:dyDescent="0.35">
      <c r="A186" s="33">
        <f t="shared" si="4"/>
        <v>44061</v>
      </c>
      <c r="B186" s="32">
        <f>'Aug 2 - Sep 12'!$C$24</f>
        <v>233</v>
      </c>
      <c r="C186" s="32" t="str">
        <f>'Aug 2 - Sep 12'!$T$25</f>
        <v>LV</v>
      </c>
      <c r="D186" s="32">
        <f>'Aug 2 - Sep 12'!$C$4</f>
        <v>988</v>
      </c>
      <c r="E186" s="32">
        <f>'Aug 2 - Sep 12'!$T$5</f>
        <v>0</v>
      </c>
      <c r="F186" s="32">
        <f>'Aug 2 - Sep 12'!$C$6</f>
        <v>1189</v>
      </c>
      <c r="G186" s="32">
        <f>'Aug 2 - Sep 12'!$T$7</f>
        <v>0</v>
      </c>
      <c r="H186" s="32">
        <f>'Aug 2 - Sep 12'!$C$8</f>
        <v>1039</v>
      </c>
      <c r="I186" s="32">
        <f>'Aug 2 - Sep 12'!$T$9</f>
        <v>0</v>
      </c>
      <c r="J186" s="32">
        <f>'Aug 2 - Sep 12'!$C$10</f>
        <v>647</v>
      </c>
      <c r="K186" s="32" t="str">
        <f>'Aug 2 - Sep 12'!$T$11</f>
        <v>CRT</v>
      </c>
      <c r="L186" s="32">
        <f>'Aug 2 - Sep 12'!$C$12</f>
        <v>380</v>
      </c>
      <c r="M186" s="32" t="str">
        <f>'Aug 2 - Sep 12'!$T$13</f>
        <v>AL</v>
      </c>
      <c r="N186" s="32">
        <f>'Aug 2 - Sep 12'!$C$14</f>
        <v>1241</v>
      </c>
      <c r="O186" s="32">
        <f>'Aug 2 - Sep 12'!$T$15</f>
        <v>0</v>
      </c>
      <c r="P186" s="32">
        <f>'Aug 2 - Sep 12'!$C$16</f>
        <v>658</v>
      </c>
      <c r="Q186" s="32" t="str">
        <f>'Aug 2 - Sep 12'!$T$17</f>
        <v>TIC</v>
      </c>
      <c r="R186" s="32">
        <f>'Aug 2 - Sep 12'!$C$18</f>
        <v>761</v>
      </c>
      <c r="S186" s="32">
        <f>'Aug 2 - Sep 12'!$T$19</f>
        <v>0</v>
      </c>
      <c r="T186" s="32">
        <f>'Aug 2 - Sep 12'!$C$20</f>
        <v>983</v>
      </c>
      <c r="U186" s="32">
        <f>'Aug 2 - Sep 12'!$T$21</f>
        <v>0</v>
      </c>
      <c r="V186" s="32" t="str">
        <f>'Aug 2 - Sep 12'!$C$22</f>
        <v>D</v>
      </c>
      <c r="W186" s="34">
        <f>'Aug 2 - Sep 12'!$T$23</f>
        <v>2</v>
      </c>
      <c r="BP186" s="31"/>
      <c r="BQ186" s="31"/>
      <c r="BR186" s="31"/>
      <c r="BS186" s="31"/>
      <c r="BT186" s="31"/>
      <c r="BU186" s="31"/>
      <c r="BV186" s="31"/>
      <c r="BW186" s="31"/>
      <c r="BX186" s="31"/>
      <c r="BY186" s="31"/>
    </row>
    <row r="187" spans="1:77" x14ac:dyDescent="0.35">
      <c r="A187" s="33">
        <f t="shared" si="4"/>
        <v>44062</v>
      </c>
      <c r="B187" s="32">
        <f>'Aug 2 - Sep 12'!$C$24</f>
        <v>233</v>
      </c>
      <c r="C187" s="32">
        <f>'Aug 2 - Sep 12'!$U$25</f>
        <v>0</v>
      </c>
      <c r="D187" s="32">
        <f>'Aug 2 - Sep 12'!$C$4</f>
        <v>988</v>
      </c>
      <c r="E187" s="32">
        <f>'Aug 2 - Sep 12'!$U$5</f>
        <v>0</v>
      </c>
      <c r="F187" s="32">
        <f>'Aug 2 - Sep 12'!$C$6</f>
        <v>1189</v>
      </c>
      <c r="G187" s="32">
        <f>'Aug 2 - Sep 12'!$U$7</f>
        <v>0</v>
      </c>
      <c r="H187" s="32">
        <f>'Aug 2 - Sep 12'!$C$8</f>
        <v>1039</v>
      </c>
      <c r="I187" s="32">
        <f>'Aug 2 - Sep 12'!$U$9</f>
        <v>0</v>
      </c>
      <c r="J187" s="32">
        <f>'Aug 2 - Sep 12'!$C$10</f>
        <v>647</v>
      </c>
      <c r="K187" s="32" t="str">
        <f>'Aug 2 - Sep 12'!$U$11</f>
        <v>CRT</v>
      </c>
      <c r="L187" s="32">
        <f>'Aug 2 - Sep 12'!$C$12</f>
        <v>380</v>
      </c>
      <c r="M187" s="32" t="str">
        <f>'Aug 2 - Sep 12'!$U$13</f>
        <v>AL</v>
      </c>
      <c r="N187" s="32">
        <f>'Aug 2 - Sep 12'!$C$14</f>
        <v>1241</v>
      </c>
      <c r="O187" s="32">
        <f>'Aug 2 - Sep 12'!$U$15</f>
        <v>0</v>
      </c>
      <c r="P187" s="32">
        <f>'Aug 2 - Sep 12'!$C$16</f>
        <v>658</v>
      </c>
      <c r="Q187" s="32">
        <f>'Aug 2 - Sep 12'!$U$17</f>
        <v>0</v>
      </c>
      <c r="R187" s="32">
        <f>'Aug 2 - Sep 12'!$C$18</f>
        <v>761</v>
      </c>
      <c r="S187" s="32">
        <f>'Aug 2 - Sep 12'!$U$19</f>
        <v>0</v>
      </c>
      <c r="T187" s="32">
        <f>'Aug 2 - Sep 12'!$C$20</f>
        <v>983</v>
      </c>
      <c r="U187" s="32" t="str">
        <f>'Aug 2 - Sep 12'!$U$21</f>
        <v>CRT</v>
      </c>
      <c r="V187" s="32" t="str">
        <f>'Aug 2 - Sep 12'!$C$22</f>
        <v>D</v>
      </c>
      <c r="W187" s="34">
        <f>'Aug 2 - Sep 12'!$U$23</f>
        <v>2</v>
      </c>
      <c r="BP187" s="31"/>
      <c r="BQ187" s="31"/>
      <c r="BR187" s="31"/>
      <c r="BS187" s="31"/>
      <c r="BT187" s="31"/>
      <c r="BU187" s="31"/>
      <c r="BV187" s="31"/>
      <c r="BW187" s="31"/>
      <c r="BX187" s="31"/>
      <c r="BY187" s="31"/>
    </row>
    <row r="188" spans="1:77" x14ac:dyDescent="0.35">
      <c r="A188" s="33">
        <f t="shared" si="4"/>
        <v>44063</v>
      </c>
      <c r="B188" s="32">
        <f>'Aug 2 - Sep 12'!$C$24</f>
        <v>233</v>
      </c>
      <c r="C188" s="32">
        <f>'Aug 2 - Sep 12'!$V$25</f>
        <v>0</v>
      </c>
      <c r="D188" s="32">
        <f>'Aug 2 - Sep 12'!$C$4</f>
        <v>988</v>
      </c>
      <c r="E188" s="32">
        <f>'Aug 2 - Sep 12'!$V$5</f>
        <v>0</v>
      </c>
      <c r="F188" s="32">
        <f>'Aug 2 - Sep 12'!$C$6</f>
        <v>1189</v>
      </c>
      <c r="G188" s="32">
        <f>'Aug 2 - Sep 12'!$V$7</f>
        <v>0</v>
      </c>
      <c r="H188" s="32">
        <f>'Aug 2 - Sep 12'!$C$8</f>
        <v>1039</v>
      </c>
      <c r="I188" s="32">
        <f>'Aug 2 - Sep 12'!$V$9</f>
        <v>0</v>
      </c>
      <c r="J188" s="32">
        <f>'Aug 2 - Sep 12'!$C$10</f>
        <v>647</v>
      </c>
      <c r="K188" s="32">
        <f>'Aug 2 - Sep 12'!$V$11</f>
        <v>0</v>
      </c>
      <c r="L188" s="32">
        <f>'Aug 2 - Sep 12'!$C$12</f>
        <v>380</v>
      </c>
      <c r="M188" s="32" t="str">
        <f>'Aug 2 - Sep 12'!$V$13</f>
        <v>AL</v>
      </c>
      <c r="N188" s="32">
        <f>'Aug 2 - Sep 12'!$C$14</f>
        <v>1241</v>
      </c>
      <c r="O188" s="32">
        <f>'Aug 2 - Sep 12'!$V$15</f>
        <v>0</v>
      </c>
      <c r="P188" s="32">
        <f>'Aug 2 - Sep 12'!$C$16</f>
        <v>658</v>
      </c>
      <c r="Q188" s="32">
        <f>'Aug 2 - Sep 12'!$V$17</f>
        <v>0</v>
      </c>
      <c r="R188" s="32">
        <f>'Aug 2 - Sep 12'!$C$18</f>
        <v>761</v>
      </c>
      <c r="S188" s="32">
        <f>'Aug 2 - Sep 12'!$V$19</f>
        <v>0</v>
      </c>
      <c r="T188" s="32">
        <f>'Aug 2 - Sep 12'!$C$20</f>
        <v>983</v>
      </c>
      <c r="U188" s="32">
        <f>'Aug 2 - Sep 12'!$V$21</f>
        <v>0</v>
      </c>
      <c r="V188" s="32" t="str">
        <f>'Aug 2 - Sep 12'!$C$22</f>
        <v>D</v>
      </c>
      <c r="W188" s="34">
        <f>'Aug 2 - Sep 12'!$V$23</f>
        <v>2</v>
      </c>
      <c r="BP188" s="31"/>
      <c r="BQ188" s="31"/>
      <c r="BR188" s="31"/>
      <c r="BS188" s="31"/>
      <c r="BT188" s="31"/>
      <c r="BU188" s="31"/>
      <c r="BV188" s="31"/>
      <c r="BW188" s="31"/>
      <c r="BX188" s="31"/>
      <c r="BY188" s="31"/>
    </row>
    <row r="189" spans="1:77" x14ac:dyDescent="0.35">
      <c r="A189" s="33">
        <f t="shared" si="4"/>
        <v>44064</v>
      </c>
      <c r="B189" s="32">
        <f>'Aug 2 - Sep 12'!$C$24</f>
        <v>233</v>
      </c>
      <c r="C189" s="32" t="str">
        <f>'Aug 2 - Sep 12'!$W$25</f>
        <v>DM</v>
      </c>
      <c r="D189" s="32">
        <f>'Aug 2 - Sep 12'!$C$4</f>
        <v>988</v>
      </c>
      <c r="E189" s="32" t="str">
        <f>'Aug 2 - Sep 12'!$W$5</f>
        <v>Q</v>
      </c>
      <c r="F189" s="32">
        <f>'Aug 2 - Sep 12'!$C$6</f>
        <v>1189</v>
      </c>
      <c r="G189" s="32" t="str">
        <f>'Aug 2 - Sep 12'!$W$7</f>
        <v>DM</v>
      </c>
      <c r="H189" s="32">
        <f>'Aug 2 - Sep 12'!$C$8</f>
        <v>1039</v>
      </c>
      <c r="I189" s="32" t="str">
        <f>'Aug 2 - Sep 12'!$W$9</f>
        <v>Q</v>
      </c>
      <c r="J189" s="32">
        <f>'Aug 2 - Sep 12'!$C$10</f>
        <v>647</v>
      </c>
      <c r="K189" s="32" t="str">
        <f>'Aug 2 - Sep 12'!$W$11</f>
        <v>DM</v>
      </c>
      <c r="L189" s="32">
        <f>'Aug 2 - Sep 12'!$C$12</f>
        <v>380</v>
      </c>
      <c r="M189" s="32" t="str">
        <f>'Aug 2 - Sep 12'!$W$13</f>
        <v>AL</v>
      </c>
      <c r="N189" s="32">
        <f>'Aug 2 - Sep 12'!$C$14</f>
        <v>1241</v>
      </c>
      <c r="O189" s="32" t="str">
        <f>'Aug 2 - Sep 12'!$W$15</f>
        <v>Q</v>
      </c>
      <c r="P189" s="32">
        <f>'Aug 2 - Sep 12'!$C$16</f>
        <v>658</v>
      </c>
      <c r="Q189" s="32" t="str">
        <f>'Aug 2 - Sep 12'!$W$17</f>
        <v>DM</v>
      </c>
      <c r="R189" s="32">
        <f>'Aug 2 - Sep 12'!$C$18</f>
        <v>761</v>
      </c>
      <c r="S189" s="32" t="str">
        <f>'Aug 2 - Sep 12'!$W$19</f>
        <v>DM</v>
      </c>
      <c r="T189" s="32">
        <f>'Aug 2 - Sep 12'!$C$20</f>
        <v>983</v>
      </c>
      <c r="U189" s="32" t="str">
        <f>'Aug 2 - Sep 12'!$W$21</f>
        <v>DM</v>
      </c>
      <c r="V189" s="32" t="str">
        <f>'Aug 2 - Sep 12'!$C$22</f>
        <v>D</v>
      </c>
      <c r="W189" s="34">
        <f>'Aug 2 - Sep 12'!$W$23</f>
        <v>4</v>
      </c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</row>
    <row r="190" spans="1:77" x14ac:dyDescent="0.35">
      <c r="A190" s="33">
        <f t="shared" si="4"/>
        <v>44065</v>
      </c>
      <c r="B190" s="32">
        <f>'Aug 2 - Sep 12'!$C$24</f>
        <v>233</v>
      </c>
      <c r="C190" s="32">
        <f>'Aug 2 - Sep 12'!$X$25</f>
        <v>0</v>
      </c>
      <c r="D190" s="32">
        <f>'Aug 2 - Sep 12'!$C$4</f>
        <v>988</v>
      </c>
      <c r="E190" s="32" t="str">
        <f>'Aug 2 - Sep 12'!$X$5</f>
        <v>Q</v>
      </c>
      <c r="F190" s="32">
        <f>'Aug 2 - Sep 12'!$C$6</f>
        <v>1189</v>
      </c>
      <c r="G190" s="32">
        <f>'Aug 2 - Sep 12'!$X$7</f>
        <v>0</v>
      </c>
      <c r="H190" s="32">
        <f>'Aug 2 - Sep 12'!$C$8</f>
        <v>1039</v>
      </c>
      <c r="I190" s="32" t="str">
        <f>'Aug 2 - Sep 12'!$X$9</f>
        <v>Q</v>
      </c>
      <c r="J190" s="32">
        <f>'Aug 2 - Sep 12'!$C$10</f>
        <v>647</v>
      </c>
      <c r="K190" s="32" t="str">
        <f>'Aug 2 - Sep 12'!$X$11</f>
        <v>OT</v>
      </c>
      <c r="L190" s="32">
        <f>'Aug 2 - Sep 12'!$C$12</f>
        <v>380</v>
      </c>
      <c r="M190" s="32" t="str">
        <f>'Aug 2 - Sep 12'!$X$13</f>
        <v>AL</v>
      </c>
      <c r="N190" s="32">
        <f>'Aug 2 - Sep 12'!$C$14</f>
        <v>1241</v>
      </c>
      <c r="O190" s="32" t="str">
        <f>'Aug 2 - Sep 12'!$X$15</f>
        <v>Q</v>
      </c>
      <c r="P190" s="32">
        <f>'Aug 2 - Sep 12'!$C$16</f>
        <v>658</v>
      </c>
      <c r="Q190" s="32">
        <f>'Aug 2 - Sep 12'!$X$17</f>
        <v>0</v>
      </c>
      <c r="R190" s="32">
        <f>'Aug 2 - Sep 12'!$C$18</f>
        <v>761</v>
      </c>
      <c r="S190" s="32">
        <f>'Aug 2 - Sep 12'!$X$19</f>
        <v>0</v>
      </c>
      <c r="T190" s="32">
        <f>'Aug 2 - Sep 12'!$C$20</f>
        <v>983</v>
      </c>
      <c r="U190" s="32">
        <f>'Aug 2 - Sep 12'!$X$21</f>
        <v>0</v>
      </c>
      <c r="V190" s="32" t="str">
        <f>'Aug 2 - Sep 12'!$C$22</f>
        <v>D</v>
      </c>
      <c r="W190" s="34">
        <f>'Aug 2 - Sep 12'!$X$23</f>
        <v>2</v>
      </c>
      <c r="BP190" s="31"/>
      <c r="BQ190" s="31"/>
      <c r="BR190" s="31"/>
      <c r="BS190" s="31"/>
      <c r="BT190" s="31"/>
      <c r="BU190" s="31"/>
      <c r="BV190" s="31"/>
      <c r="BW190" s="31"/>
      <c r="BX190" s="31"/>
      <c r="BY190" s="31"/>
    </row>
    <row r="191" spans="1:77" x14ac:dyDescent="0.35">
      <c r="A191" s="33">
        <f t="shared" si="4"/>
        <v>44066</v>
      </c>
      <c r="B191" s="32">
        <f>'Aug 2 - Sep 12'!$C$24</f>
        <v>233</v>
      </c>
      <c r="C191" s="32">
        <f>'Aug 2 - Sep 12'!$Y$25</f>
        <v>0</v>
      </c>
      <c r="D191" s="32">
        <f>'Aug 2 - Sep 12'!$C$4</f>
        <v>988</v>
      </c>
      <c r="E191" s="32" t="str">
        <f>'Aug 2 - Sep 12'!$Y$5</f>
        <v>Q</v>
      </c>
      <c r="F191" s="32">
        <f>'Aug 2 - Sep 12'!$C$6</f>
        <v>1189</v>
      </c>
      <c r="G191" s="32">
        <f>'Aug 2 - Sep 12'!$Y$7</f>
        <v>0</v>
      </c>
      <c r="H191" s="32">
        <f>'Aug 2 - Sep 12'!$C$8</f>
        <v>1039</v>
      </c>
      <c r="I191" s="32" t="str">
        <f>'Aug 2 - Sep 12'!$Y$9</f>
        <v>Q</v>
      </c>
      <c r="J191" s="32">
        <f>'Aug 2 - Sep 12'!$C$10</f>
        <v>647</v>
      </c>
      <c r="K191" s="32">
        <f>'Aug 2 - Sep 12'!$Y$11</f>
        <v>0</v>
      </c>
      <c r="L191" s="32">
        <f>'Aug 2 - Sep 12'!$C$12</f>
        <v>380</v>
      </c>
      <c r="M191" s="32" t="str">
        <f>'Aug 2 - Sep 12'!$Y$13</f>
        <v>AL</v>
      </c>
      <c r="N191" s="32">
        <f>'Aug 2 - Sep 12'!$C$14</f>
        <v>1241</v>
      </c>
      <c r="O191" s="32" t="str">
        <f>'Aug 2 - Sep 12'!$Y$15</f>
        <v>Q</v>
      </c>
      <c r="P191" s="32">
        <f>'Aug 2 - Sep 12'!$C$16</f>
        <v>658</v>
      </c>
      <c r="Q191" s="32" t="str">
        <f>'Aug 2 - Sep 12'!$Y$17</f>
        <v>OT</v>
      </c>
      <c r="R191" s="32">
        <f>'Aug 2 - Sep 12'!$C$18</f>
        <v>761</v>
      </c>
      <c r="S191" s="32">
        <f>'Aug 2 - Sep 12'!$Y$19</f>
        <v>0</v>
      </c>
      <c r="T191" s="32">
        <f>'Aug 2 - Sep 12'!$C$20</f>
        <v>983</v>
      </c>
      <c r="U191" s="32">
        <f>'Aug 2 - Sep 12'!$Y$21</f>
        <v>0</v>
      </c>
      <c r="V191" s="32" t="str">
        <f>'Aug 2 - Sep 12'!$C$22</f>
        <v>D</v>
      </c>
      <c r="W191" s="34">
        <f>'Aug 2 - Sep 12'!$Y$23</f>
        <v>1.5</v>
      </c>
      <c r="BP191" s="31"/>
      <c r="BQ191" s="31"/>
      <c r="BR191" s="31"/>
      <c r="BS191" s="31"/>
      <c r="BT191" s="31"/>
      <c r="BU191" s="31"/>
      <c r="BV191" s="31"/>
      <c r="BW191" s="31"/>
      <c r="BX191" s="31"/>
      <c r="BY191" s="31"/>
    </row>
    <row r="192" spans="1:77" x14ac:dyDescent="0.35">
      <c r="A192" s="33">
        <f t="shared" si="4"/>
        <v>44067</v>
      </c>
      <c r="B192" s="32">
        <f>'Aug 2 - Sep 12'!$C$24</f>
        <v>233</v>
      </c>
      <c r="C192" s="32">
        <f>'Aug 2 - Sep 12'!$Z$25</f>
        <v>0</v>
      </c>
      <c r="D192" s="32">
        <f>'Aug 2 - Sep 12'!$C$4</f>
        <v>988</v>
      </c>
      <c r="E192" s="32" t="str">
        <f>'Aug 2 - Sep 12'!$Z$5</f>
        <v>Q</v>
      </c>
      <c r="F192" s="32">
        <f>'Aug 2 - Sep 12'!$C$6</f>
        <v>1189</v>
      </c>
      <c r="G192" s="32">
        <f>'Aug 2 - Sep 12'!$Z$7</f>
        <v>0</v>
      </c>
      <c r="H192" s="32">
        <f>'Aug 2 - Sep 12'!$C$8</f>
        <v>1039</v>
      </c>
      <c r="I192" s="32" t="str">
        <f>'Aug 2 - Sep 12'!$Z$9</f>
        <v>Q</v>
      </c>
      <c r="J192" s="32">
        <f>'Aug 2 - Sep 12'!$C$10</f>
        <v>647</v>
      </c>
      <c r="K192" s="32">
        <f>'Aug 2 - Sep 12'!$Z$11</f>
        <v>0</v>
      </c>
      <c r="L192" s="32">
        <f>'Aug 2 - Sep 12'!$C$12</f>
        <v>380</v>
      </c>
      <c r="M192" s="32" t="str">
        <f>'Aug 2 - Sep 12'!$Z$13</f>
        <v>AL</v>
      </c>
      <c r="N192" s="32">
        <f>'Aug 2 - Sep 12'!$C$14</f>
        <v>1241</v>
      </c>
      <c r="O192" s="32" t="str">
        <f>'Aug 2 - Sep 12'!$Z$15</f>
        <v>Q</v>
      </c>
      <c r="P192" s="32">
        <f>'Aug 2 - Sep 12'!$C$16</f>
        <v>658</v>
      </c>
      <c r="Q192" s="32" t="str">
        <f>'Aug 2 - Sep 12'!$Z$17</f>
        <v>crt</v>
      </c>
      <c r="R192" s="32">
        <f>'Aug 2 - Sep 12'!$C$18</f>
        <v>761</v>
      </c>
      <c r="S192" s="32">
        <f>'Aug 2 - Sep 12'!$Z$19</f>
        <v>0</v>
      </c>
      <c r="T192" s="32">
        <f>'Aug 2 - Sep 12'!$C$20</f>
        <v>983</v>
      </c>
      <c r="U192" s="32">
        <f>'Aug 2 - Sep 12'!$Z$21</f>
        <v>0</v>
      </c>
      <c r="V192" s="32" t="str">
        <f>'Aug 2 - Sep 12'!$C$22</f>
        <v>D</v>
      </c>
      <c r="W192" s="34">
        <f>'Aug 2 - Sep 12'!$Z$23</f>
        <v>1.5</v>
      </c>
      <c r="BP192" s="31"/>
      <c r="BQ192" s="31"/>
      <c r="BR192" s="31"/>
      <c r="BS192" s="31"/>
      <c r="BT192" s="31"/>
      <c r="BU192" s="31"/>
      <c r="BV192" s="31"/>
      <c r="BW192" s="31"/>
      <c r="BX192" s="31"/>
      <c r="BY192" s="31"/>
    </row>
    <row r="193" spans="1:77" x14ac:dyDescent="0.35">
      <c r="A193" s="33">
        <f t="shared" si="4"/>
        <v>44068</v>
      </c>
      <c r="B193" s="32">
        <f>'Aug 2 - Sep 12'!$C$24</f>
        <v>233</v>
      </c>
      <c r="C193" s="32">
        <f>'Aug 2 - Sep 12'!$AA$25</f>
        <v>0</v>
      </c>
      <c r="D193" s="32">
        <f>'Aug 2 - Sep 12'!$C$4</f>
        <v>988</v>
      </c>
      <c r="E193" s="32" t="str">
        <f>'Aug 2 - Sep 12'!$AA$5</f>
        <v>Q</v>
      </c>
      <c r="F193" s="32">
        <f>'Aug 2 - Sep 12'!$C$6</f>
        <v>1189</v>
      </c>
      <c r="G193" s="32">
        <f>'Aug 2 - Sep 12'!$AA$7</f>
        <v>0</v>
      </c>
      <c r="H193" s="32">
        <f>'Aug 2 - Sep 12'!$C$8</f>
        <v>1039</v>
      </c>
      <c r="I193" s="32" t="str">
        <f>'Aug 2 - Sep 12'!$AA$9</f>
        <v>Q</v>
      </c>
      <c r="J193" s="32">
        <f>'Aug 2 - Sep 12'!$C$10</f>
        <v>647</v>
      </c>
      <c r="K193" s="32">
        <f>'Aug 2 - Sep 12'!$AA$11</f>
        <v>0</v>
      </c>
      <c r="L193" s="32">
        <f>'Aug 2 - Sep 12'!$C$12</f>
        <v>380</v>
      </c>
      <c r="M193" s="32" t="str">
        <f>'Aug 2 - Sep 12'!$AA$13</f>
        <v>AL</v>
      </c>
      <c r="N193" s="32">
        <f>'Aug 2 - Sep 12'!$C$14</f>
        <v>1241</v>
      </c>
      <c r="O193" s="32" t="str">
        <f>'Aug 2 - Sep 12'!$AA$15</f>
        <v>Q</v>
      </c>
      <c r="P193" s="32">
        <f>'Aug 2 - Sep 12'!$C$16</f>
        <v>658</v>
      </c>
      <c r="Q193" s="32">
        <f>'Aug 2 - Sep 12'!$AA$17</f>
        <v>0</v>
      </c>
      <c r="R193" s="32">
        <f>'Aug 2 - Sep 12'!$C$18</f>
        <v>761</v>
      </c>
      <c r="S193" s="32">
        <f>'Aug 2 - Sep 12'!$AA$19</f>
        <v>0</v>
      </c>
      <c r="T193" s="32">
        <f>'Aug 2 - Sep 12'!$C$20</f>
        <v>983</v>
      </c>
      <c r="U193" s="32">
        <f>'Aug 2 - Sep 12'!$AA$21</f>
        <v>0</v>
      </c>
      <c r="V193" s="32" t="str">
        <f>'Aug 2 - Sep 12'!$C$22</f>
        <v>D</v>
      </c>
      <c r="W193" s="34">
        <f>'Aug 2 - Sep 12'!$AA$23</f>
        <v>1</v>
      </c>
      <c r="BP193" s="31"/>
      <c r="BQ193" s="31"/>
      <c r="BR193" s="31"/>
      <c r="BS193" s="31"/>
      <c r="BT193" s="31"/>
      <c r="BU193" s="31"/>
      <c r="BV193" s="31"/>
      <c r="BW193" s="31"/>
      <c r="BX193" s="31"/>
      <c r="BY193" s="31"/>
    </row>
    <row r="194" spans="1:77" x14ac:dyDescent="0.35">
      <c r="A194" s="33">
        <f t="shared" si="4"/>
        <v>44069</v>
      </c>
      <c r="B194" s="32">
        <f>'Aug 2 - Sep 12'!$C$24</f>
        <v>233</v>
      </c>
      <c r="C194" s="32">
        <f>'Aug 2 - Sep 12'!$AB$25</f>
        <v>0</v>
      </c>
      <c r="D194" s="32">
        <f>'Aug 2 - Sep 12'!$C$4</f>
        <v>988</v>
      </c>
      <c r="E194" s="32" t="str">
        <f>'Aug 2 - Sep 12'!$AB$5</f>
        <v>Q</v>
      </c>
      <c r="F194" s="32">
        <f>'Aug 2 - Sep 12'!$C$6</f>
        <v>1189</v>
      </c>
      <c r="G194" s="32">
        <f>'Aug 2 - Sep 12'!$AB$7</f>
        <v>0</v>
      </c>
      <c r="H194" s="32">
        <f>'Aug 2 - Sep 12'!$C$8</f>
        <v>1039</v>
      </c>
      <c r="I194" s="32" t="str">
        <f>'Aug 2 - Sep 12'!$AB$9</f>
        <v>Q</v>
      </c>
      <c r="J194" s="32">
        <f>'Aug 2 - Sep 12'!$C$10</f>
        <v>647</v>
      </c>
      <c r="K194" s="32">
        <f>'Aug 2 - Sep 12'!$AB$11</f>
        <v>0</v>
      </c>
      <c r="L194" s="32">
        <f>'Aug 2 - Sep 12'!$C$12</f>
        <v>380</v>
      </c>
      <c r="M194" s="32" t="str">
        <f>'Aug 2 - Sep 12'!$AB$13</f>
        <v>AL</v>
      </c>
      <c r="N194" s="32">
        <f>'Aug 2 - Sep 12'!$C$14</f>
        <v>1241</v>
      </c>
      <c r="O194" s="32" t="str">
        <f>'Aug 2 - Sep 12'!$AB$15</f>
        <v>Q</v>
      </c>
      <c r="P194" s="32">
        <f>'Aug 2 - Sep 12'!$C$16</f>
        <v>658</v>
      </c>
      <c r="Q194" s="32">
        <f>'Aug 2 - Sep 12'!$AB$17</f>
        <v>0</v>
      </c>
      <c r="R194" s="32">
        <f>'Aug 2 - Sep 12'!$C$18</f>
        <v>761</v>
      </c>
      <c r="S194" s="32">
        <f>'Aug 2 - Sep 12'!$AB$19</f>
        <v>0</v>
      </c>
      <c r="T194" s="32">
        <f>'Aug 2 - Sep 12'!$C$20</f>
        <v>983</v>
      </c>
      <c r="U194" s="32">
        <f>'Aug 2 - Sep 12'!$AB$21</f>
        <v>0</v>
      </c>
      <c r="V194" s="32" t="str">
        <f>'Aug 2 - Sep 12'!$C$22</f>
        <v>D</v>
      </c>
      <c r="W194" s="34">
        <f>'Aug 2 - Sep 12'!$AB$23</f>
        <v>1</v>
      </c>
      <c r="BP194" s="31"/>
      <c r="BQ194" s="31"/>
      <c r="BR194" s="31"/>
      <c r="BS194" s="31"/>
      <c r="BT194" s="31"/>
      <c r="BU194" s="31"/>
      <c r="BV194" s="31"/>
      <c r="BW194" s="31"/>
      <c r="BX194" s="31"/>
      <c r="BY194" s="31"/>
    </row>
    <row r="195" spans="1:77" x14ac:dyDescent="0.35">
      <c r="A195" s="33">
        <f t="shared" si="4"/>
        <v>44070</v>
      </c>
      <c r="B195" s="32">
        <f>'Aug 2 - Sep 12'!$C$24</f>
        <v>233</v>
      </c>
      <c r="C195" s="32">
        <f>'Aug 2 - Sep 12'!$AC$25</f>
        <v>0</v>
      </c>
      <c r="D195" s="32">
        <f>'Aug 2 - Sep 12'!$C$4</f>
        <v>988</v>
      </c>
      <c r="E195" s="32" t="str">
        <f>'Aug 2 - Sep 12'!$AC$5</f>
        <v>Q</v>
      </c>
      <c r="F195" s="32">
        <f>'Aug 2 - Sep 12'!$C$6</f>
        <v>1189</v>
      </c>
      <c r="G195" s="32">
        <f>'Aug 2 - Sep 12'!$AC$7</f>
        <v>0</v>
      </c>
      <c r="H195" s="32">
        <f>'Aug 2 - Sep 12'!$C$8</f>
        <v>1039</v>
      </c>
      <c r="I195" s="32" t="str">
        <f>'Aug 2 - Sep 12'!$AC$9</f>
        <v>Q</v>
      </c>
      <c r="J195" s="32">
        <f>'Aug 2 - Sep 12'!$C$10</f>
        <v>647</v>
      </c>
      <c r="K195" s="32">
        <f>'Aug 2 - Sep 12'!$AC$11</f>
        <v>0</v>
      </c>
      <c r="L195" s="32">
        <f>'Aug 2 - Sep 12'!$C$12</f>
        <v>380</v>
      </c>
      <c r="M195" s="32" t="str">
        <f>'Aug 2 - Sep 12'!$AC$13</f>
        <v>AL</v>
      </c>
      <c r="N195" s="32">
        <f>'Aug 2 - Sep 12'!$C$14</f>
        <v>1241</v>
      </c>
      <c r="O195" s="32" t="str">
        <f>'Aug 2 - Sep 12'!$AC$15</f>
        <v>Q</v>
      </c>
      <c r="P195" s="32">
        <f>'Aug 2 - Sep 12'!$C$16</f>
        <v>658</v>
      </c>
      <c r="Q195" s="32">
        <f>'Aug 2 - Sep 12'!$AC$17</f>
        <v>0</v>
      </c>
      <c r="R195" s="32">
        <f>'Aug 2 - Sep 12'!$C$18</f>
        <v>761</v>
      </c>
      <c r="S195" s="32">
        <f>'Aug 2 - Sep 12'!$AC$19</f>
        <v>0</v>
      </c>
      <c r="T195" s="32">
        <f>'Aug 2 - Sep 12'!$C$20</f>
        <v>983</v>
      </c>
      <c r="U195" s="32">
        <f>'Aug 2 - Sep 12'!$AC$21</f>
        <v>0</v>
      </c>
      <c r="V195" s="32" t="str">
        <f>'Aug 2 - Sep 12'!$C$22</f>
        <v>D</v>
      </c>
      <c r="W195" s="34">
        <f>'Aug 2 - Sep 12'!$AC$23</f>
        <v>1</v>
      </c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</row>
    <row r="196" spans="1:77" x14ac:dyDescent="0.35">
      <c r="A196" s="33">
        <f t="shared" si="4"/>
        <v>44071</v>
      </c>
      <c r="B196" s="32">
        <f>'Aug 2 - Sep 12'!$C$24</f>
        <v>233</v>
      </c>
      <c r="C196" s="32">
        <f>'Aug 2 - Sep 12'!$AD$25</f>
        <v>0</v>
      </c>
      <c r="D196" s="32">
        <f>'Aug 2 - Sep 12'!$C$4</f>
        <v>988</v>
      </c>
      <c r="E196" s="32" t="str">
        <f>'Aug 2 - Sep 12'!$AD$5</f>
        <v>Q</v>
      </c>
      <c r="F196" s="32">
        <f>'Aug 2 - Sep 12'!$C$6</f>
        <v>1189</v>
      </c>
      <c r="G196" s="32">
        <f>'Aug 2 - Sep 12'!$AD$7</f>
        <v>0</v>
      </c>
      <c r="H196" s="32">
        <f>'Aug 2 - Sep 12'!$C$8</f>
        <v>1039</v>
      </c>
      <c r="I196" s="32" t="str">
        <f>'Aug 2 - Sep 12'!$AD$9</f>
        <v>Q</v>
      </c>
      <c r="J196" s="32">
        <f>'Aug 2 - Sep 12'!$C$10</f>
        <v>647</v>
      </c>
      <c r="K196" s="32">
        <f>'Aug 2 - Sep 12'!$AD$11</f>
        <v>0</v>
      </c>
      <c r="L196" s="32">
        <f>'Aug 2 - Sep 12'!$C$12</f>
        <v>380</v>
      </c>
      <c r="M196" s="32" t="str">
        <f>'Aug 2 - Sep 12'!$AD$13</f>
        <v>AL</v>
      </c>
      <c r="N196" s="32">
        <f>'Aug 2 - Sep 12'!$C$14</f>
        <v>1241</v>
      </c>
      <c r="O196" s="32" t="str">
        <f>'Aug 2 - Sep 12'!$AD$15</f>
        <v>Q</v>
      </c>
      <c r="P196" s="32">
        <f>'Aug 2 - Sep 12'!$C$16</f>
        <v>658</v>
      </c>
      <c r="Q196" s="32" t="str">
        <f>'Aug 2 - Sep 12'!$AD$17</f>
        <v>OT</v>
      </c>
      <c r="R196" s="32">
        <f>'Aug 2 - Sep 12'!$C$18</f>
        <v>761</v>
      </c>
      <c r="S196" s="32">
        <f>'Aug 2 - Sep 12'!$AD$19</f>
        <v>0</v>
      </c>
      <c r="T196" s="32">
        <f>'Aug 2 - Sep 12'!$C$20</f>
        <v>983</v>
      </c>
      <c r="U196" s="32">
        <f>'Aug 2 - Sep 12'!$AD$21</f>
        <v>0</v>
      </c>
      <c r="V196" s="32" t="str">
        <f>'Aug 2 - Sep 12'!$C$22</f>
        <v>D</v>
      </c>
      <c r="W196" s="34">
        <f>'Aug 2 - Sep 12'!$AD$23</f>
        <v>1.5</v>
      </c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</row>
    <row r="197" spans="1:77" x14ac:dyDescent="0.35">
      <c r="A197" s="33">
        <f t="shared" si="4"/>
        <v>44072</v>
      </c>
      <c r="B197" s="32">
        <f>'Aug 2 - Sep 12'!$C$24</f>
        <v>233</v>
      </c>
      <c r="C197" s="32">
        <f>'Aug 2 - Sep 12'!$AE$25</f>
        <v>0</v>
      </c>
      <c r="D197" s="32">
        <f>'Aug 2 - Sep 12'!$C$4</f>
        <v>988</v>
      </c>
      <c r="E197" s="32" t="str">
        <f>'Aug 2 - Sep 12'!$AE$5</f>
        <v>Q</v>
      </c>
      <c r="F197" s="32">
        <f>'Aug 2 - Sep 12'!$C$6</f>
        <v>1189</v>
      </c>
      <c r="G197" s="32">
        <f>'Aug 2 - Sep 12'!$AE$7</f>
        <v>0</v>
      </c>
      <c r="H197" s="32">
        <f>'Aug 2 - Sep 12'!$C$8</f>
        <v>1039</v>
      </c>
      <c r="I197" s="32" t="str">
        <f>'Aug 2 - Sep 12'!$AE$9</f>
        <v>Q</v>
      </c>
      <c r="J197" s="32">
        <f>'Aug 2 - Sep 12'!$C$10</f>
        <v>647</v>
      </c>
      <c r="K197" s="32">
        <f>'Aug 2 - Sep 12'!$AE$11</f>
        <v>0</v>
      </c>
      <c r="L197" s="32">
        <f>'Aug 2 - Sep 12'!$C$12</f>
        <v>380</v>
      </c>
      <c r="M197" s="32" t="str">
        <f>'Aug 2 - Sep 12'!$AE$13</f>
        <v>AL</v>
      </c>
      <c r="N197" s="32">
        <f>'Aug 2 - Sep 12'!$C$14</f>
        <v>1241</v>
      </c>
      <c r="O197" s="32" t="str">
        <f>'Aug 2 - Sep 12'!$AE$15</f>
        <v>Q</v>
      </c>
      <c r="P197" s="32">
        <f>'Aug 2 - Sep 12'!$C$16</f>
        <v>658</v>
      </c>
      <c r="Q197" s="32">
        <f>'Aug 2 - Sep 12'!$AE$17</f>
        <v>0</v>
      </c>
      <c r="R197" s="32">
        <f>'Aug 2 - Sep 12'!$C$18</f>
        <v>761</v>
      </c>
      <c r="S197" s="32">
        <f>'Aug 2 - Sep 12'!$AE$19</f>
        <v>0</v>
      </c>
      <c r="T197" s="32">
        <f>'Aug 2 - Sep 12'!$C$20</f>
        <v>983</v>
      </c>
      <c r="U197" s="32">
        <f>'Aug 2 - Sep 12'!$AE$21</f>
        <v>0</v>
      </c>
      <c r="V197" s="32" t="str">
        <f>'Aug 2 - Sep 12'!$C$22</f>
        <v>D</v>
      </c>
      <c r="W197" s="34">
        <f>'Aug 2 - Sep 12'!$AE$23</f>
        <v>1.5</v>
      </c>
      <c r="BP197" s="31"/>
      <c r="BQ197" s="31"/>
      <c r="BR197" s="31"/>
      <c r="BS197" s="31"/>
      <c r="BT197" s="31"/>
      <c r="BU197" s="31"/>
      <c r="BV197" s="31"/>
      <c r="BW197" s="31"/>
      <c r="BX197" s="31"/>
      <c r="BY197" s="31"/>
    </row>
    <row r="198" spans="1:77" x14ac:dyDescent="0.35">
      <c r="A198" s="33">
        <f t="shared" si="4"/>
        <v>44073</v>
      </c>
      <c r="B198" s="32">
        <f>'Aug 2 - Sep 12'!$C$24</f>
        <v>233</v>
      </c>
      <c r="C198" s="32">
        <f>'Aug 2 - Sep 12'!$AF$25</f>
        <v>0</v>
      </c>
      <c r="D198" s="32">
        <f>'Aug 2 - Sep 12'!$C$4</f>
        <v>988</v>
      </c>
      <c r="E198" s="32" t="str">
        <f>'Aug 2 - Sep 12'!$AF$5</f>
        <v>Q</v>
      </c>
      <c r="F198" s="32">
        <f>'Aug 2 - Sep 12'!$C$6</f>
        <v>1189</v>
      </c>
      <c r="G198" s="32">
        <f>'Aug 2 - Sep 12'!$AF$7</f>
        <v>0</v>
      </c>
      <c r="H198" s="32">
        <f>'Aug 2 - Sep 12'!$C$8</f>
        <v>1039</v>
      </c>
      <c r="I198" s="32" t="str">
        <f>'Aug 2 - Sep 12'!$AF$9</f>
        <v>Q</v>
      </c>
      <c r="J198" s="32">
        <f>'Aug 2 - Sep 12'!$C$10</f>
        <v>647</v>
      </c>
      <c r="K198" s="32">
        <f>'Aug 2 - Sep 12'!$AF$11</f>
        <v>0</v>
      </c>
      <c r="L198" s="32">
        <f>'Aug 2 - Sep 12'!$C$12</f>
        <v>380</v>
      </c>
      <c r="M198" s="32" t="str">
        <f>'Aug 2 - Sep 12'!$AF$13</f>
        <v>AL</v>
      </c>
      <c r="N198" s="32">
        <f>'Aug 2 - Sep 12'!$C$14</f>
        <v>1241</v>
      </c>
      <c r="O198" s="32" t="str">
        <f>'Aug 2 - Sep 12'!$AF$15</f>
        <v>Q</v>
      </c>
      <c r="P198" s="32">
        <f>'Aug 2 - Sep 12'!$C$16</f>
        <v>658</v>
      </c>
      <c r="Q198" s="32">
        <f>'Aug 2 - Sep 12'!$AF$17</f>
        <v>0</v>
      </c>
      <c r="R198" s="32">
        <f>'Aug 2 - Sep 12'!$C$18</f>
        <v>761</v>
      </c>
      <c r="S198" s="32">
        <f>'Aug 2 - Sep 12'!$AF$19</f>
        <v>0</v>
      </c>
      <c r="T198" s="32">
        <f>'Aug 2 - Sep 12'!$C$20</f>
        <v>983</v>
      </c>
      <c r="U198" s="32">
        <f>'Aug 2 - Sep 12'!$AF$21</f>
        <v>0</v>
      </c>
      <c r="V198" s="32" t="str">
        <f>'Aug 2 - Sep 12'!$C$22</f>
        <v>D</v>
      </c>
      <c r="W198" s="34">
        <f>'Aug 2 - Sep 12'!$AF$23</f>
        <v>1.5</v>
      </c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</row>
    <row r="199" spans="1:77" x14ac:dyDescent="0.35">
      <c r="A199" s="33">
        <f t="shared" si="4"/>
        <v>44074</v>
      </c>
      <c r="B199" s="32">
        <f>'Aug 2 - Sep 12'!$C$24</f>
        <v>233</v>
      </c>
      <c r="C199" s="32">
        <f>'Aug 2 - Sep 12'!$AG$25</f>
        <v>0</v>
      </c>
      <c r="D199" s="32">
        <f>'Aug 2 - Sep 12'!$C$4</f>
        <v>988</v>
      </c>
      <c r="E199" s="32" t="str">
        <f>'Aug 2 - Sep 12'!$AG$5</f>
        <v>Q</v>
      </c>
      <c r="F199" s="32">
        <f>'Aug 2 - Sep 12'!$C$6</f>
        <v>1189</v>
      </c>
      <c r="G199" s="32">
        <f>'Aug 2 - Sep 12'!$AG$7</f>
        <v>0</v>
      </c>
      <c r="H199" s="32">
        <f>'Aug 2 - Sep 12'!$C$8</f>
        <v>1039</v>
      </c>
      <c r="I199" s="32" t="str">
        <f>'Aug 2 - Sep 12'!$AG$9</f>
        <v>Q</v>
      </c>
      <c r="J199" s="32">
        <f>'Aug 2 - Sep 12'!$C$10</f>
        <v>647</v>
      </c>
      <c r="K199" s="32">
        <f>'Aug 2 - Sep 12'!$AG$11</f>
        <v>0</v>
      </c>
      <c r="L199" s="32">
        <f>'Aug 2 - Sep 12'!$C$12</f>
        <v>380</v>
      </c>
      <c r="M199" s="32" t="str">
        <f>'Aug 2 - Sep 12'!$AG$13</f>
        <v>AL</v>
      </c>
      <c r="N199" s="32">
        <f>'Aug 2 - Sep 12'!$C$14</f>
        <v>1241</v>
      </c>
      <c r="O199" s="32" t="str">
        <f>'Aug 2 - Sep 12'!$AG$15</f>
        <v>Q</v>
      </c>
      <c r="P199" s="32">
        <f>'Aug 2 - Sep 12'!$C$16</f>
        <v>658</v>
      </c>
      <c r="Q199" s="32">
        <f>'Aug 2 - Sep 12'!$AG$17</f>
        <v>0</v>
      </c>
      <c r="R199" s="32">
        <f>'Aug 2 - Sep 12'!$C$18</f>
        <v>761</v>
      </c>
      <c r="S199" s="32">
        <f>'Aug 2 - Sep 12'!$AG$19</f>
        <v>0</v>
      </c>
      <c r="T199" s="32">
        <f>'Aug 2 - Sep 12'!$C$20</f>
        <v>983</v>
      </c>
      <c r="U199" s="32">
        <f>'Aug 2 - Sep 12'!$AG$21</f>
        <v>0</v>
      </c>
      <c r="V199" s="32" t="str">
        <f>'Aug 2 - Sep 12'!$C$22</f>
        <v>D</v>
      </c>
      <c r="W199" s="34">
        <f>'Aug 2 - Sep 12'!$AG$23</f>
        <v>1.5</v>
      </c>
      <c r="BP199" s="31"/>
      <c r="BQ199" s="31"/>
      <c r="BR199" s="31"/>
      <c r="BS199" s="31"/>
      <c r="BT199" s="31"/>
      <c r="BU199" s="31"/>
      <c r="BV199" s="31"/>
      <c r="BW199" s="31"/>
      <c r="BX199" s="31"/>
      <c r="BY199" s="31"/>
    </row>
    <row r="200" spans="1:77" x14ac:dyDescent="0.35">
      <c r="A200" s="33">
        <f t="shared" si="4"/>
        <v>44075</v>
      </c>
      <c r="B200" s="32">
        <f>'Aug 2 - Sep 12'!$C$24</f>
        <v>233</v>
      </c>
      <c r="C200" s="32">
        <f>'Aug 2 - Sep 12'!$AH$25</f>
        <v>0</v>
      </c>
      <c r="D200" s="32">
        <f>'Aug 2 - Sep 12'!$C$4</f>
        <v>988</v>
      </c>
      <c r="E200" s="32" t="str">
        <f>'Aug 2 - Sep 12'!$AH$5</f>
        <v>Q</v>
      </c>
      <c r="F200" s="32">
        <f>'Aug 2 - Sep 12'!$C$6</f>
        <v>1189</v>
      </c>
      <c r="G200" s="32">
        <f>'Aug 2 - Sep 12'!$AH$7</f>
        <v>0</v>
      </c>
      <c r="H200" s="32">
        <f>'Aug 2 - Sep 12'!$C$8</f>
        <v>1039</v>
      </c>
      <c r="I200" s="32" t="str">
        <f>'Aug 2 - Sep 12'!$AH$9</f>
        <v>Q</v>
      </c>
      <c r="J200" s="32">
        <f>'Aug 2 - Sep 12'!$C$10</f>
        <v>647</v>
      </c>
      <c r="K200" s="32">
        <f>'Aug 2 - Sep 12'!$AH$11</f>
        <v>0</v>
      </c>
      <c r="L200" s="32">
        <f>'Aug 2 - Sep 12'!$C$12</f>
        <v>380</v>
      </c>
      <c r="M200" s="32" t="str">
        <f>'Aug 2 - Sep 12'!$AH$13</f>
        <v>AL</v>
      </c>
      <c r="N200" s="32">
        <f>'Aug 2 - Sep 12'!$C$14</f>
        <v>1241</v>
      </c>
      <c r="O200" s="32" t="str">
        <f>'Aug 2 - Sep 12'!$AH$15</f>
        <v>Q</v>
      </c>
      <c r="P200" s="32">
        <f>'Aug 2 - Sep 12'!$C$16</f>
        <v>658</v>
      </c>
      <c r="Q200" s="32">
        <f>'Aug 2 - Sep 12'!$AH$17</f>
        <v>0</v>
      </c>
      <c r="R200" s="32">
        <f>'Aug 2 - Sep 12'!$C$18</f>
        <v>761</v>
      </c>
      <c r="S200" s="32">
        <f>'Aug 2 - Sep 12'!$AH$19</f>
        <v>0</v>
      </c>
      <c r="T200" s="32">
        <f>'Aug 2 - Sep 12'!$C$20</f>
        <v>983</v>
      </c>
      <c r="U200" s="32" t="str">
        <f>'Aug 2 - Sep 12'!$AH$21</f>
        <v>AL</v>
      </c>
      <c r="V200" s="32" t="str">
        <f>'Aug 2 - Sep 12'!$C$22</f>
        <v>D</v>
      </c>
      <c r="W200" s="34">
        <f>'Aug 2 - Sep 12'!$AH$23</f>
        <v>1</v>
      </c>
      <c r="BP200" s="31"/>
      <c r="BQ200" s="31"/>
      <c r="BR200" s="31"/>
      <c r="BS200" s="31"/>
      <c r="BT200" s="31"/>
      <c r="BU200" s="31"/>
      <c r="BV200" s="31"/>
      <c r="BW200" s="31"/>
      <c r="BX200" s="31"/>
      <c r="BY200" s="31"/>
    </row>
    <row r="201" spans="1:77" x14ac:dyDescent="0.35">
      <c r="A201" s="33">
        <f t="shared" si="4"/>
        <v>44076</v>
      </c>
      <c r="B201" s="32">
        <f>'Aug 2 - Sep 12'!$C$24</f>
        <v>233</v>
      </c>
      <c r="C201" s="32">
        <f>'Aug 2 - Sep 12'!$AI$25</f>
        <v>0</v>
      </c>
      <c r="D201" s="32">
        <f>'Aug 2 - Sep 12'!$C$4</f>
        <v>988</v>
      </c>
      <c r="E201" s="32" t="str">
        <f>'Aug 2 - Sep 12'!$AI$5</f>
        <v>Q</v>
      </c>
      <c r="F201" s="32">
        <f>'Aug 2 - Sep 12'!$C$6</f>
        <v>1189</v>
      </c>
      <c r="G201" s="32">
        <f>'Aug 2 - Sep 12'!$AI$7</f>
        <v>0</v>
      </c>
      <c r="H201" s="32">
        <f>'Aug 2 - Sep 12'!$C$8</f>
        <v>1039</v>
      </c>
      <c r="I201" s="32" t="str">
        <f>'Aug 2 - Sep 12'!$AI$9</f>
        <v>Q</v>
      </c>
      <c r="J201" s="32">
        <f>'Aug 2 - Sep 12'!$C$10</f>
        <v>647</v>
      </c>
      <c r="K201" s="32">
        <f>'Aug 2 - Sep 12'!$AI$11</f>
        <v>0</v>
      </c>
      <c r="L201" s="32">
        <f>'Aug 2 - Sep 12'!$C$12</f>
        <v>380</v>
      </c>
      <c r="M201" s="32" t="str">
        <f>'Aug 2 - Sep 12'!$AI$13</f>
        <v>AL</v>
      </c>
      <c r="N201" s="32">
        <f>'Aug 2 - Sep 12'!$C$14</f>
        <v>1241</v>
      </c>
      <c r="O201" s="32" t="str">
        <f>'Aug 2 - Sep 12'!$AI$15</f>
        <v>Q</v>
      </c>
      <c r="P201" s="32">
        <f>'Aug 2 - Sep 12'!$C$16</f>
        <v>658</v>
      </c>
      <c r="Q201" s="32">
        <f>'Aug 2 - Sep 12'!$AI$17</f>
        <v>0</v>
      </c>
      <c r="R201" s="32">
        <f>'Aug 2 - Sep 12'!$C$18</f>
        <v>761</v>
      </c>
      <c r="S201" s="32">
        <f>'Aug 2 - Sep 12'!$AI$19</f>
        <v>0</v>
      </c>
      <c r="T201" s="32">
        <f>'Aug 2 - Sep 12'!$C$20</f>
        <v>983</v>
      </c>
      <c r="U201" s="32" t="str">
        <f>'Aug 2 - Sep 12'!$AI$21</f>
        <v>AL</v>
      </c>
      <c r="V201" s="32" t="str">
        <f>'Aug 2 - Sep 12'!$C$22</f>
        <v>D</v>
      </c>
      <c r="W201" s="34">
        <f>'Aug 2 - Sep 12'!$AI$23</f>
        <v>1</v>
      </c>
      <c r="BP201" s="31"/>
      <c r="BQ201" s="31"/>
      <c r="BR201" s="31"/>
      <c r="BS201" s="31"/>
      <c r="BT201" s="31"/>
      <c r="BU201" s="31"/>
      <c r="BV201" s="31"/>
      <c r="BW201" s="31"/>
      <c r="BX201" s="31"/>
      <c r="BY201" s="31"/>
    </row>
    <row r="202" spans="1:77" x14ac:dyDescent="0.35">
      <c r="A202" s="33">
        <f t="shared" si="4"/>
        <v>44077</v>
      </c>
      <c r="B202" s="32">
        <f>'Aug 2 - Sep 12'!$C$24</f>
        <v>233</v>
      </c>
      <c r="C202" s="32">
        <f>'Aug 2 - Sep 12'!$AJ$25</f>
        <v>0</v>
      </c>
      <c r="D202" s="32">
        <f>'Aug 2 - Sep 12'!$C$4</f>
        <v>988</v>
      </c>
      <c r="E202" s="32" t="str">
        <f>'Aug 2 - Sep 12'!$AJ$5</f>
        <v>Q</v>
      </c>
      <c r="F202" s="32">
        <f>'Aug 2 - Sep 12'!$C$6</f>
        <v>1189</v>
      </c>
      <c r="G202" s="32">
        <f>'Aug 2 - Sep 12'!$AJ$7</f>
        <v>0</v>
      </c>
      <c r="H202" s="32">
        <f>'Aug 2 - Sep 12'!$C$8</f>
        <v>1039</v>
      </c>
      <c r="I202" s="32" t="str">
        <f>'Aug 2 - Sep 12'!$AJ$9</f>
        <v>Q</v>
      </c>
      <c r="J202" s="32">
        <f>'Aug 2 - Sep 12'!$C$10</f>
        <v>647</v>
      </c>
      <c r="K202" s="32">
        <f>'Aug 2 - Sep 12'!$AJ$11</f>
        <v>0</v>
      </c>
      <c r="L202" s="32">
        <f>'Aug 2 - Sep 12'!$C$12</f>
        <v>380</v>
      </c>
      <c r="M202" s="32" t="str">
        <f>'Aug 2 - Sep 12'!$AJ$13</f>
        <v>AL</v>
      </c>
      <c r="N202" s="32">
        <f>'Aug 2 - Sep 12'!$C$14</f>
        <v>1241</v>
      </c>
      <c r="O202" s="32" t="str">
        <f>'Aug 2 - Sep 12'!$AJ$15</f>
        <v>Q</v>
      </c>
      <c r="P202" s="32">
        <f>'Aug 2 - Sep 12'!$C$16</f>
        <v>658</v>
      </c>
      <c r="Q202" s="32">
        <f>'Aug 2 - Sep 12'!$AJ$17</f>
        <v>0</v>
      </c>
      <c r="R202" s="32">
        <f>'Aug 2 - Sep 12'!$C$18</f>
        <v>761</v>
      </c>
      <c r="S202" s="32">
        <f>'Aug 2 - Sep 12'!$AJ$19</f>
        <v>0</v>
      </c>
      <c r="T202" s="32">
        <f>'Aug 2 - Sep 12'!$C$20</f>
        <v>983</v>
      </c>
      <c r="U202" s="32" t="str">
        <f>'Aug 2 - Sep 12'!$AJ$21</f>
        <v>AL</v>
      </c>
      <c r="V202" s="32" t="str">
        <f>'Aug 2 - Sep 12'!$C$22</f>
        <v>D</v>
      </c>
      <c r="W202" s="34">
        <f>'Aug 2 - Sep 12'!$AJ$23</f>
        <v>1</v>
      </c>
      <c r="BP202" s="31"/>
      <c r="BQ202" s="31"/>
      <c r="BR202" s="31"/>
      <c r="BS202" s="31"/>
      <c r="BT202" s="31"/>
      <c r="BU202" s="31"/>
      <c r="BV202" s="31"/>
      <c r="BW202" s="31"/>
      <c r="BX202" s="31"/>
      <c r="BY202" s="31"/>
    </row>
    <row r="203" spans="1:77" x14ac:dyDescent="0.35">
      <c r="A203" s="33">
        <f t="shared" si="4"/>
        <v>44078</v>
      </c>
      <c r="B203" s="32">
        <f>'Aug 2 - Sep 12'!$C$24</f>
        <v>233</v>
      </c>
      <c r="C203" s="32" t="str">
        <f>'Aug 2 - Sep 12'!$AK$25</f>
        <v>FA</v>
      </c>
      <c r="D203" s="32">
        <f>'Aug 2 - Sep 12'!$C$4</f>
        <v>988</v>
      </c>
      <c r="E203" s="32">
        <f>'Aug 2 - Sep 12'!$AK$5</f>
        <v>0</v>
      </c>
      <c r="F203" s="32">
        <f>'Aug 2 - Sep 12'!$C$6</f>
        <v>1189</v>
      </c>
      <c r="G203" s="32">
        <f>'Aug 2 - Sep 12'!$AK$7</f>
        <v>0</v>
      </c>
      <c r="H203" s="32">
        <f>'Aug 2 - Sep 12'!$C$8</f>
        <v>1039</v>
      </c>
      <c r="I203" s="32">
        <f>'Aug 2 - Sep 12'!$AK$9</f>
        <v>0</v>
      </c>
      <c r="J203" s="32">
        <f>'Aug 2 - Sep 12'!$C$10</f>
        <v>647</v>
      </c>
      <c r="K203" s="32">
        <f>'Aug 2 - Sep 12'!$AK$11</f>
        <v>0</v>
      </c>
      <c r="L203" s="32">
        <f>'Aug 2 - Sep 12'!$C$12</f>
        <v>380</v>
      </c>
      <c r="M203" s="32">
        <f>'Aug 2 - Sep 12'!$AK$13</f>
        <v>0</v>
      </c>
      <c r="N203" s="32">
        <f>'Aug 2 - Sep 12'!$C$14</f>
        <v>1241</v>
      </c>
      <c r="O203" s="32" t="str">
        <f>'Aug 2 - Sep 12'!$AK$15</f>
        <v>FA</v>
      </c>
      <c r="P203" s="32">
        <f>'Aug 2 - Sep 12'!$C$16</f>
        <v>658</v>
      </c>
      <c r="Q203" s="32" t="str">
        <f>'Aug 2 - Sep 12'!$AK$17</f>
        <v>AL</v>
      </c>
      <c r="R203" s="32">
        <f>'Aug 2 - Sep 12'!$C$18</f>
        <v>761</v>
      </c>
      <c r="S203" s="32" t="str">
        <f>'Aug 2 - Sep 12'!$AK$19</f>
        <v>FA</v>
      </c>
      <c r="T203" s="32">
        <f>'Aug 2 - Sep 12'!$C$20</f>
        <v>983</v>
      </c>
      <c r="U203" s="32" t="str">
        <f>'Aug 2 - Sep 12'!$AK$21</f>
        <v>AL</v>
      </c>
      <c r="V203" s="32" t="str">
        <f>'Aug 2 - Sep 12'!$C$22</f>
        <v>D</v>
      </c>
      <c r="W203" s="34">
        <f>'Aug 2 - Sep 12'!$AK$23</f>
        <v>2</v>
      </c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</row>
    <row r="204" spans="1:77" x14ac:dyDescent="0.35">
      <c r="A204" s="33">
        <f t="shared" si="4"/>
        <v>44079</v>
      </c>
      <c r="B204" s="32">
        <f>'Aug 2 - Sep 12'!$C$24</f>
        <v>233</v>
      </c>
      <c r="C204" s="32">
        <f>'Aug 2 - Sep 12'!$AL$25</f>
        <v>0</v>
      </c>
      <c r="D204" s="32">
        <f>'Aug 2 - Sep 12'!$C$4</f>
        <v>988</v>
      </c>
      <c r="E204" s="32">
        <f>'Aug 2 - Sep 12'!$AL$5</f>
        <v>0</v>
      </c>
      <c r="F204" s="32">
        <f>'Aug 2 - Sep 12'!$C$6</f>
        <v>1189</v>
      </c>
      <c r="G204" s="32">
        <f>'Aug 2 - Sep 12'!$AL$7</f>
        <v>0</v>
      </c>
      <c r="H204" s="32">
        <f>'Aug 2 - Sep 12'!$C$8</f>
        <v>1039</v>
      </c>
      <c r="I204" s="32">
        <f>'Aug 2 - Sep 12'!$AL$9</f>
        <v>0</v>
      </c>
      <c r="J204" s="32">
        <f>'Aug 2 - Sep 12'!$C$10</f>
        <v>647</v>
      </c>
      <c r="K204" s="32">
        <f>'Aug 2 - Sep 12'!$AL$11</f>
        <v>0</v>
      </c>
      <c r="L204" s="32">
        <f>'Aug 2 - Sep 12'!$C$12</f>
        <v>380</v>
      </c>
      <c r="M204" s="32">
        <f>'Aug 2 - Sep 12'!$AL$13</f>
        <v>0</v>
      </c>
      <c r="N204" s="32">
        <f>'Aug 2 - Sep 12'!$C$14</f>
        <v>1241</v>
      </c>
      <c r="O204" s="32">
        <f>'Aug 2 - Sep 12'!$AL$15</f>
        <v>0</v>
      </c>
      <c r="P204" s="32">
        <f>'Aug 2 - Sep 12'!$C$16</f>
        <v>658</v>
      </c>
      <c r="Q204" s="32">
        <f>'Aug 2 - Sep 12'!$AL$17</f>
        <v>0</v>
      </c>
      <c r="R204" s="32">
        <f>'Aug 2 - Sep 12'!$C$18</f>
        <v>761</v>
      </c>
      <c r="S204" s="32">
        <f>'Aug 2 - Sep 12'!$AL$19</f>
        <v>0</v>
      </c>
      <c r="T204" s="32">
        <f>'Aug 2 - Sep 12'!$C$20</f>
        <v>983</v>
      </c>
      <c r="U204" s="32" t="str">
        <f>'Aug 2 - Sep 12'!$AL$21</f>
        <v>AL</v>
      </c>
      <c r="V204" s="32" t="str">
        <f>'Aug 2 - Sep 12'!$C$22</f>
        <v>D</v>
      </c>
      <c r="W204" s="34">
        <f>'Aug 2 - Sep 12'!$AL$23</f>
        <v>1.5</v>
      </c>
      <c r="BP204" s="31"/>
      <c r="BQ204" s="31"/>
      <c r="BR204" s="31"/>
      <c r="BS204" s="31"/>
      <c r="BT204" s="31"/>
      <c r="BU204" s="31"/>
      <c r="BV204" s="31"/>
      <c r="BW204" s="31"/>
      <c r="BX204" s="31"/>
      <c r="BY204" s="31"/>
    </row>
    <row r="205" spans="1:77" x14ac:dyDescent="0.35">
      <c r="A205" s="33">
        <f t="shared" si="4"/>
        <v>44080</v>
      </c>
      <c r="B205" s="32">
        <f>'Aug 2 - Sep 12'!$C$24</f>
        <v>233</v>
      </c>
      <c r="C205" s="32">
        <f>'Aug 2 - Sep 12'!$AM$25</f>
        <v>0</v>
      </c>
      <c r="D205" s="32">
        <f>'Aug 2 - Sep 12'!$C$4</f>
        <v>988</v>
      </c>
      <c r="E205" s="32" t="str">
        <f>'Aug 2 - Sep 12'!$AM$5</f>
        <v>SPD</v>
      </c>
      <c r="F205" s="32">
        <f>'Aug 2 - Sep 12'!$C$6</f>
        <v>1189</v>
      </c>
      <c r="G205" s="32" t="str">
        <f>'Aug 2 - Sep 12'!$AM$7</f>
        <v>RDF</v>
      </c>
      <c r="H205" s="32">
        <f>'Aug 2 - Sep 12'!$C$8</f>
        <v>1039</v>
      </c>
      <c r="I205" s="32">
        <f>'Aug 2 - Sep 12'!$AM$9</f>
        <v>0</v>
      </c>
      <c r="J205" s="32">
        <f>'Aug 2 - Sep 12'!$C$10</f>
        <v>647</v>
      </c>
      <c r="K205" s="32" t="str">
        <f>'Aug 2 - Sep 12'!$AM$11</f>
        <v>SPD</v>
      </c>
      <c r="L205" s="32">
        <f>'Aug 2 - Sep 12'!$C$12</f>
        <v>380</v>
      </c>
      <c r="M205" s="32">
        <f>'Aug 2 - Sep 12'!$AM$13</f>
        <v>0</v>
      </c>
      <c r="N205" s="32">
        <f>'Aug 2 - Sep 12'!$C$14</f>
        <v>1241</v>
      </c>
      <c r="O205" s="32" t="str">
        <f>'Aug 2 - Sep 12'!$AM$15</f>
        <v>SPD</v>
      </c>
      <c r="P205" s="32">
        <f>'Aug 2 - Sep 12'!$C$16</f>
        <v>658</v>
      </c>
      <c r="Q205" s="32" t="str">
        <f>'Aug 2 - Sep 12'!$AM$17</f>
        <v>SPD</v>
      </c>
      <c r="R205" s="32">
        <f>'Aug 2 - Sep 12'!$C$18</f>
        <v>761</v>
      </c>
      <c r="S205" s="32">
        <f>'Aug 2 - Sep 12'!$AM$19</f>
        <v>0</v>
      </c>
      <c r="T205" s="32">
        <f>'Aug 2 - Sep 12'!$C$20</f>
        <v>983</v>
      </c>
      <c r="U205" s="32" t="str">
        <f>'Aug 2 - Sep 12'!$AM$21</f>
        <v>AL</v>
      </c>
      <c r="V205" s="32" t="str">
        <f>'Aug 2 - Sep 12'!$C$22</f>
        <v>D</v>
      </c>
      <c r="W205" s="34">
        <f>'Aug 2 - Sep 12'!$AM$23</f>
        <v>2</v>
      </c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</row>
    <row r="206" spans="1:77" x14ac:dyDescent="0.35">
      <c r="A206" s="33">
        <f t="shared" si="4"/>
        <v>44081</v>
      </c>
      <c r="B206" s="32">
        <f>'Aug 2 - Sep 12'!$C$24</f>
        <v>233</v>
      </c>
      <c r="C206" s="32">
        <f>'Aug 2 - Sep 12'!$AN$25</f>
        <v>0</v>
      </c>
      <c r="D206" s="32">
        <f>'Aug 2 - Sep 12'!$C$4</f>
        <v>988</v>
      </c>
      <c r="E206" s="32">
        <f>'Aug 2 - Sep 12'!$AN$5</f>
        <v>0</v>
      </c>
      <c r="F206" s="32">
        <f>'Aug 2 - Sep 12'!$C$6</f>
        <v>1189</v>
      </c>
      <c r="G206" s="32">
        <f>'Aug 2 - Sep 12'!$AN$7</f>
        <v>0</v>
      </c>
      <c r="H206" s="32">
        <f>'Aug 2 - Sep 12'!$C$8</f>
        <v>1039</v>
      </c>
      <c r="I206" s="32">
        <f>'Aug 2 - Sep 12'!$AN$9</f>
        <v>0</v>
      </c>
      <c r="J206" s="32">
        <f>'Aug 2 - Sep 12'!$C$10</f>
        <v>647</v>
      </c>
      <c r="K206" s="32">
        <f>'Aug 2 - Sep 12'!$AN$11</f>
        <v>0</v>
      </c>
      <c r="L206" s="32">
        <f>'Aug 2 - Sep 12'!$C$12</f>
        <v>380</v>
      </c>
      <c r="M206" s="32">
        <f>'Aug 2 - Sep 12'!$AN$13</f>
        <v>0</v>
      </c>
      <c r="N206" s="32">
        <f>'Aug 2 - Sep 12'!$C$14</f>
        <v>1241</v>
      </c>
      <c r="O206" s="32">
        <f>'Aug 2 - Sep 12'!$AN$15</f>
        <v>0</v>
      </c>
      <c r="P206" s="32">
        <f>'Aug 2 - Sep 12'!$C$16</f>
        <v>658</v>
      </c>
      <c r="Q206" s="32">
        <f>'Aug 2 - Sep 12'!$AN$17</f>
        <v>0</v>
      </c>
      <c r="R206" s="32">
        <f>'Aug 2 - Sep 12'!$C$18</f>
        <v>761</v>
      </c>
      <c r="S206" s="32">
        <f>'Aug 2 - Sep 12'!$AN$19</f>
        <v>0</v>
      </c>
      <c r="T206" s="32">
        <f>'Aug 2 - Sep 12'!$C$20</f>
        <v>983</v>
      </c>
      <c r="U206" s="32" t="str">
        <f>'Aug 2 - Sep 12'!$AN$21</f>
        <v>AL</v>
      </c>
      <c r="V206" s="32" t="str">
        <f>'Aug 2 - Sep 12'!$C$22</f>
        <v>D</v>
      </c>
      <c r="W206" s="34">
        <f>'Aug 2 - Sep 12'!$AN$23</f>
        <v>2</v>
      </c>
      <c r="BP206" s="31"/>
      <c r="BQ206" s="31"/>
      <c r="BR206" s="31"/>
      <c r="BS206" s="31"/>
      <c r="BT206" s="31"/>
      <c r="BU206" s="31"/>
      <c r="BV206" s="31"/>
      <c r="BW206" s="31"/>
      <c r="BX206" s="31"/>
      <c r="BY206" s="31"/>
    </row>
    <row r="207" spans="1:77" x14ac:dyDescent="0.35">
      <c r="A207" s="33">
        <f t="shared" si="4"/>
        <v>44082</v>
      </c>
      <c r="B207" s="32">
        <f>'Aug 2 - Sep 12'!$C$24</f>
        <v>233</v>
      </c>
      <c r="C207" s="32">
        <f>'Aug 2 - Sep 12'!$AO$25</f>
        <v>0</v>
      </c>
      <c r="D207" s="32">
        <f>'Aug 2 - Sep 12'!$C$4</f>
        <v>988</v>
      </c>
      <c r="E207" s="32">
        <f>'Aug 2 - Sep 12'!$AO$5</f>
        <v>0</v>
      </c>
      <c r="F207" s="32">
        <f>'Aug 2 - Sep 12'!$C$6</f>
        <v>1189</v>
      </c>
      <c r="G207" s="32">
        <f>'Aug 2 - Sep 12'!$AO$7</f>
        <v>0</v>
      </c>
      <c r="H207" s="32">
        <f>'Aug 2 - Sep 12'!$C$8</f>
        <v>1039</v>
      </c>
      <c r="I207" s="32">
        <f>'Aug 2 - Sep 12'!$AO$9</f>
        <v>0</v>
      </c>
      <c r="J207" s="32">
        <f>'Aug 2 - Sep 12'!$C$10</f>
        <v>647</v>
      </c>
      <c r="K207" s="32">
        <f>'Aug 2 - Sep 12'!$AO$11</f>
        <v>0</v>
      </c>
      <c r="L207" s="32">
        <f>'Aug 2 - Sep 12'!$C$12</f>
        <v>380</v>
      </c>
      <c r="M207" s="32" t="str">
        <f>'Aug 2 - Sep 12'!$AO$13</f>
        <v>MC</v>
      </c>
      <c r="N207" s="32">
        <f>'Aug 2 - Sep 12'!$C$14</f>
        <v>1241</v>
      </c>
      <c r="O207" s="32">
        <f>'Aug 2 - Sep 12'!$AO$15</f>
        <v>0</v>
      </c>
      <c r="P207" s="32">
        <f>'Aug 2 - Sep 12'!$C$16</f>
        <v>658</v>
      </c>
      <c r="Q207" s="32">
        <f>'Aug 2 - Sep 12'!$AO$17</f>
        <v>0</v>
      </c>
      <c r="R207" s="32">
        <f>'Aug 2 - Sep 12'!$C$18</f>
        <v>761</v>
      </c>
      <c r="S207" s="32">
        <f>'Aug 2 - Sep 12'!$AO$19</f>
        <v>0</v>
      </c>
      <c r="T207" s="32">
        <f>'Aug 2 - Sep 12'!$C$20</f>
        <v>983</v>
      </c>
      <c r="U207" s="32" t="str">
        <f>'Aug 2 - Sep 12'!$AO$21</f>
        <v>AL</v>
      </c>
      <c r="V207" s="32" t="str">
        <f>'Aug 2 - Sep 12'!$C$22</f>
        <v>D</v>
      </c>
      <c r="W207" s="34">
        <f>'Aug 2 - Sep 12'!$AO$23</f>
        <v>2</v>
      </c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</row>
    <row r="208" spans="1:77" x14ac:dyDescent="0.35">
      <c r="A208" s="33">
        <f t="shared" si="4"/>
        <v>44083</v>
      </c>
      <c r="B208" s="32">
        <f>'Aug 2 - Sep 12'!$C$24</f>
        <v>233</v>
      </c>
      <c r="C208" s="32">
        <f>'Aug 2 - Sep 12'!$AP$25</f>
        <v>0</v>
      </c>
      <c r="D208" s="32">
        <f>'Aug 2 - Sep 12'!$C$4</f>
        <v>988</v>
      </c>
      <c r="E208" s="32">
        <f>'Aug 2 - Sep 12'!$AP$5</f>
        <v>0</v>
      </c>
      <c r="F208" s="32">
        <f>'Aug 2 - Sep 12'!$C$6</f>
        <v>1189</v>
      </c>
      <c r="G208" s="32">
        <f>'Aug 2 - Sep 12'!$AP$7</f>
        <v>0</v>
      </c>
      <c r="H208" s="32">
        <f>'Aug 2 - Sep 12'!$C$8</f>
        <v>1039</v>
      </c>
      <c r="I208" s="32">
        <f>'Aug 2 - Sep 12'!$AP$9</f>
        <v>0</v>
      </c>
      <c r="J208" s="32">
        <f>'Aug 2 - Sep 12'!$C$10</f>
        <v>647</v>
      </c>
      <c r="K208" s="32" t="str">
        <f>'Aug 2 - Sep 12'!$AP$11</f>
        <v>TR</v>
      </c>
      <c r="L208" s="32">
        <f>'Aug 2 - Sep 12'!$C$12</f>
        <v>380</v>
      </c>
      <c r="M208" s="32" t="str">
        <f>'Aug 2 - Sep 12'!$AP$13</f>
        <v>TR</v>
      </c>
      <c r="N208" s="32">
        <f>'Aug 2 - Sep 12'!$C$14</f>
        <v>1241</v>
      </c>
      <c r="O208" s="32">
        <f>'Aug 2 - Sep 12'!$AP$15</f>
        <v>0</v>
      </c>
      <c r="P208" s="32">
        <f>'Aug 2 - Sep 12'!$C$16</f>
        <v>658</v>
      </c>
      <c r="Q208" s="32">
        <f>'Aug 2 - Sep 12'!$AP$17</f>
        <v>0</v>
      </c>
      <c r="R208" s="32">
        <f>'Aug 2 - Sep 12'!$C$18</f>
        <v>761</v>
      </c>
      <c r="S208" s="32">
        <f>'Aug 2 - Sep 12'!$AP$19</f>
        <v>0</v>
      </c>
      <c r="T208" s="32">
        <f>'Aug 2 - Sep 12'!$C$20</f>
        <v>983</v>
      </c>
      <c r="U208" s="32" t="str">
        <f>'Aug 2 - Sep 12'!$AP$21</f>
        <v>AL</v>
      </c>
      <c r="V208" s="32" t="str">
        <f>'Aug 2 - Sep 12'!$C$22</f>
        <v>D</v>
      </c>
      <c r="W208" s="34">
        <f>'Aug 2 - Sep 12'!$AP$23</f>
        <v>2</v>
      </c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</row>
    <row r="209" spans="1:77" x14ac:dyDescent="0.35">
      <c r="A209" s="33">
        <f t="shared" si="4"/>
        <v>44084</v>
      </c>
      <c r="B209" s="32">
        <f>'Aug 2 - Sep 12'!$C$24</f>
        <v>233</v>
      </c>
      <c r="C209" s="32">
        <f>'Aug 2 - Sep 12'!$AQ$25</f>
        <v>0</v>
      </c>
      <c r="D209" s="32">
        <f>'Aug 2 - Sep 12'!$C$4</f>
        <v>988</v>
      </c>
      <c r="E209" s="32">
        <f>'Aug 2 - Sep 12'!$AQ$5</f>
        <v>0</v>
      </c>
      <c r="F209" s="32">
        <f>'Aug 2 - Sep 12'!$C$6</f>
        <v>1189</v>
      </c>
      <c r="G209" s="32">
        <f>'Aug 2 - Sep 12'!$AQ$7</f>
        <v>0</v>
      </c>
      <c r="H209" s="32">
        <f>'Aug 2 - Sep 12'!$C$8</f>
        <v>1039</v>
      </c>
      <c r="I209" s="32">
        <f>'Aug 2 - Sep 12'!$AQ$9</f>
        <v>0</v>
      </c>
      <c r="J209" s="32">
        <f>'Aug 2 - Sep 12'!$C$10</f>
        <v>647</v>
      </c>
      <c r="K209" s="32" t="str">
        <f>'Aug 2 - Sep 12'!$AQ$11</f>
        <v>TR</v>
      </c>
      <c r="L209" s="32">
        <f>'Aug 2 - Sep 12'!$C$12</f>
        <v>380</v>
      </c>
      <c r="M209" s="32" t="str">
        <f>'Aug 2 - Sep 12'!$AQ$13</f>
        <v>TR</v>
      </c>
      <c r="N209" s="32">
        <f>'Aug 2 - Sep 12'!$C$14</f>
        <v>1241</v>
      </c>
      <c r="O209" s="32">
        <f>'Aug 2 - Sep 12'!$AQ$15</f>
        <v>0</v>
      </c>
      <c r="P209" s="32">
        <f>'Aug 2 - Sep 12'!$C$16</f>
        <v>658</v>
      </c>
      <c r="Q209" s="32">
        <f>'Aug 2 - Sep 12'!$AQ$17</f>
        <v>0</v>
      </c>
      <c r="R209" s="32">
        <f>'Aug 2 - Sep 12'!$C$18</f>
        <v>761</v>
      </c>
      <c r="S209" s="32">
        <f>'Aug 2 - Sep 12'!$AQ$19</f>
        <v>0</v>
      </c>
      <c r="T209" s="32">
        <f>'Aug 2 - Sep 12'!$C$20</f>
        <v>983</v>
      </c>
      <c r="U209" s="32" t="str">
        <f>'Aug 2 - Sep 12'!$AQ$21</f>
        <v>AL</v>
      </c>
      <c r="V209" s="32" t="str">
        <f>'Aug 2 - Sep 12'!$C$22</f>
        <v>D</v>
      </c>
      <c r="W209" s="34">
        <f>'Aug 2 - Sep 12'!$AQ$23</f>
        <v>2</v>
      </c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</row>
    <row r="210" spans="1:77" x14ac:dyDescent="0.35">
      <c r="A210" s="33">
        <f t="shared" si="4"/>
        <v>44085</v>
      </c>
      <c r="B210" s="32">
        <f>'Aug 2 - Sep 12'!$C$24</f>
        <v>233</v>
      </c>
      <c r="C210" s="32">
        <f>'Aug 2 - Sep 12'!$AR$25</f>
        <v>0</v>
      </c>
      <c r="D210" s="32">
        <f>'Aug 2 - Sep 12'!$C$4</f>
        <v>988</v>
      </c>
      <c r="E210" s="32">
        <f>'Aug 2 - Sep 12'!$AR$5</f>
        <v>0</v>
      </c>
      <c r="F210" s="32">
        <f>'Aug 2 - Sep 12'!$C$6</f>
        <v>1189</v>
      </c>
      <c r="G210" s="32">
        <f>'Aug 2 - Sep 12'!$AR$7</f>
        <v>0</v>
      </c>
      <c r="H210" s="32">
        <f>'Aug 2 - Sep 12'!$C$8</f>
        <v>1039</v>
      </c>
      <c r="I210" s="32">
        <f>'Aug 2 - Sep 12'!$AR$9</f>
        <v>0</v>
      </c>
      <c r="J210" s="32">
        <f>'Aug 2 - Sep 12'!$C$10</f>
        <v>647</v>
      </c>
      <c r="K210" s="32">
        <f>'Aug 2 - Sep 12'!$AR$11</f>
        <v>0</v>
      </c>
      <c r="L210" s="32">
        <f>'Aug 2 - Sep 12'!$C$12</f>
        <v>380</v>
      </c>
      <c r="M210" s="32" t="str">
        <f>'Aug 2 - Sep 12'!$AR$13</f>
        <v>MC</v>
      </c>
      <c r="N210" s="32">
        <f>'Aug 2 - Sep 12'!$C$14</f>
        <v>1241</v>
      </c>
      <c r="O210" s="32">
        <f>'Aug 2 - Sep 12'!$AR$15</f>
        <v>0</v>
      </c>
      <c r="P210" s="32">
        <f>'Aug 2 - Sep 12'!$C$16</f>
        <v>658</v>
      </c>
      <c r="Q210" s="32">
        <f>'Aug 2 - Sep 12'!$AR$17</f>
        <v>0</v>
      </c>
      <c r="R210" s="32">
        <f>'Aug 2 - Sep 12'!$C$18</f>
        <v>761</v>
      </c>
      <c r="S210" s="32">
        <f>'Aug 2 - Sep 12'!$AR$19</f>
        <v>0</v>
      </c>
      <c r="T210" s="32">
        <f>'Aug 2 - Sep 12'!$C$20</f>
        <v>983</v>
      </c>
      <c r="U210" s="32" t="str">
        <f>'Aug 2 - Sep 12'!$AR$21</f>
        <v>AL</v>
      </c>
      <c r="V210" s="32" t="str">
        <f>'Aug 2 - Sep 12'!$C$22</f>
        <v>D</v>
      </c>
      <c r="W210" s="34">
        <f>'Aug 2 - Sep 12'!$AR$23</f>
        <v>4</v>
      </c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</row>
    <row r="211" spans="1:77" x14ac:dyDescent="0.35">
      <c r="A211" s="33">
        <f t="shared" si="4"/>
        <v>44086</v>
      </c>
      <c r="B211" s="32">
        <f>'Aug 2 - Sep 12'!$C$24</f>
        <v>233</v>
      </c>
      <c r="C211" s="32">
        <f>'Aug 2 - Sep 12'!$AS$25</f>
        <v>0</v>
      </c>
      <c r="D211" s="32">
        <f>'Aug 2 - Sep 12'!$C$4</f>
        <v>988</v>
      </c>
      <c r="E211" s="32">
        <f>'Aug 2 - Sep 12'!$AS$5</f>
        <v>0</v>
      </c>
      <c r="F211" s="32">
        <f>'Aug 2 - Sep 12'!$C$6</f>
        <v>1189</v>
      </c>
      <c r="G211" s="32">
        <f>'Aug 2 - Sep 12'!$AS$7</f>
        <v>0</v>
      </c>
      <c r="H211" s="32">
        <f>'Aug 2 - Sep 12'!$C$8</f>
        <v>1039</v>
      </c>
      <c r="I211" s="32">
        <f>'Aug 2 - Sep 12'!$AS$9</f>
        <v>0</v>
      </c>
      <c r="J211" s="32">
        <f>'Aug 2 - Sep 12'!$C$10</f>
        <v>647</v>
      </c>
      <c r="K211" s="32">
        <f>'Aug 2 - Sep 12'!$AS$11</f>
        <v>0</v>
      </c>
      <c r="L211" s="32">
        <f>'Aug 2 - Sep 12'!$C$12</f>
        <v>380</v>
      </c>
      <c r="M211" s="32">
        <f>'Aug 2 - Sep 12'!$AS$13</f>
        <v>0</v>
      </c>
      <c r="N211" s="32">
        <f>'Aug 2 - Sep 12'!$C$14</f>
        <v>1241</v>
      </c>
      <c r="O211" s="32">
        <f>'Aug 2 - Sep 12'!$AS$15</f>
        <v>0</v>
      </c>
      <c r="P211" s="32">
        <f>'Aug 2 - Sep 12'!$C$16</f>
        <v>658</v>
      </c>
      <c r="Q211" s="32">
        <f>'Aug 2 - Sep 12'!$AS$17</f>
        <v>0</v>
      </c>
      <c r="R211" s="32">
        <f>'Aug 2 - Sep 12'!$C$18</f>
        <v>761</v>
      </c>
      <c r="S211" s="32">
        <f>'Aug 2 - Sep 12'!$AS$19</f>
        <v>0</v>
      </c>
      <c r="T211" s="32">
        <f>'Aug 2 - Sep 12'!$C$20</f>
        <v>983</v>
      </c>
      <c r="U211" s="32" t="str">
        <f>'Aug 2 - Sep 12'!$AS$21</f>
        <v>AL</v>
      </c>
      <c r="V211" s="32" t="str">
        <f>'Aug 2 - Sep 12'!$C$22</f>
        <v>D</v>
      </c>
      <c r="W211" s="34">
        <f>'Aug 2 - Sep 12'!$AS$23</f>
        <v>2</v>
      </c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</row>
    <row r="212" spans="1:77" s="38" customFormat="1" x14ac:dyDescent="0.35">
      <c r="A212" s="35">
        <f>A211+1</f>
        <v>44087</v>
      </c>
      <c r="B212" s="36">
        <f>'Sep 13 - Oct 24'!$C$24</f>
        <v>0</v>
      </c>
      <c r="C212" s="36" t="e">
        <f>'Sep 13 - Oct 24'!#REF!</f>
        <v>#REF!</v>
      </c>
      <c r="D212" s="36">
        <f>'Sep 13 - Oct 24'!$C$4</f>
        <v>983</v>
      </c>
      <c r="E212" s="36" t="str">
        <f>'Sep 13 - Oct 24'!$D$5</f>
        <v>AL</v>
      </c>
      <c r="F212" s="36">
        <f>'Sep 13 - Oct 24'!$C$6</f>
        <v>1105</v>
      </c>
      <c r="G212" s="36">
        <f>'Sep 13 - Oct 24'!$D$7</f>
        <v>0</v>
      </c>
      <c r="H212" s="36">
        <f>'Sep 13 - Oct 24'!$C$8</f>
        <v>1189</v>
      </c>
      <c r="I212" s="36">
        <f>'Sep 13 - Oct 24'!$D$9</f>
        <v>0</v>
      </c>
      <c r="J212" s="36">
        <f>'Sep 13 - Oct 24'!$C$10</f>
        <v>1039</v>
      </c>
      <c r="K212" s="36">
        <f>'Sep 13 - Oct 24'!$D$11</f>
        <v>0</v>
      </c>
      <c r="L212" s="36">
        <f>'Sep 13 - Oct 24'!$C$12</f>
        <v>647</v>
      </c>
      <c r="M212" s="36">
        <f>'Sep 13 - Oct 24'!$D$13</f>
        <v>0</v>
      </c>
      <c r="N212" s="36">
        <f>'Sep 13 - Oct 24'!$C$14</f>
        <v>380</v>
      </c>
      <c r="O212" s="36" t="str">
        <f>'Sep 13 - Oct 24'!$D$15</f>
        <v>MC</v>
      </c>
      <c r="P212" s="36">
        <f>'Sep 13 - Oct 24'!$C$16</f>
        <v>1241</v>
      </c>
      <c r="Q212" s="36">
        <f>'Sep 13 - Oct 24'!$D$17</f>
        <v>0</v>
      </c>
      <c r="R212" s="36">
        <f>'Sep 13 - Oct 24'!$C$18</f>
        <v>658</v>
      </c>
      <c r="S212" s="36">
        <f>'Sep 13 - Oct 24'!$D$19</f>
        <v>0</v>
      </c>
      <c r="T212" s="36">
        <f>'Sep 13 - Oct 24'!$C$20</f>
        <v>761</v>
      </c>
      <c r="U212" s="36">
        <f>'Sep 13 - Oct 24'!$D$21</f>
        <v>0</v>
      </c>
      <c r="V212" s="36">
        <f>'Sep 13 - Oct 24'!$C$22</f>
        <v>1234</v>
      </c>
      <c r="W212" s="37">
        <f>'Sep 13 - Oct 24'!$D$23</f>
        <v>0</v>
      </c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7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7"/>
    </row>
    <row r="213" spans="1:77" x14ac:dyDescent="0.35">
      <c r="A213" s="33">
        <f>A212+1</f>
        <v>44088</v>
      </c>
      <c r="B213" s="32">
        <f>'Sep 13 - Oct 24'!$C$24</f>
        <v>0</v>
      </c>
      <c r="C213" s="32" t="e">
        <f>'Sep 13 - Oct 24'!#REF!</f>
        <v>#REF!</v>
      </c>
      <c r="D213" s="32">
        <f>'Sep 13 - Oct 24'!$C$4</f>
        <v>983</v>
      </c>
      <c r="E213" s="32" t="str">
        <f>'Sep 13 - Oct 24'!$E$5</f>
        <v>AL</v>
      </c>
      <c r="F213" s="32">
        <f>'Sep 13 - Oct 24'!$C$6</f>
        <v>1105</v>
      </c>
      <c r="G213" s="32">
        <f>'Sep 13 - Oct 24'!$E$7</f>
        <v>0</v>
      </c>
      <c r="H213" s="32">
        <f>'Sep 13 - Oct 24'!$C$8</f>
        <v>1189</v>
      </c>
      <c r="I213" s="32">
        <f>'Sep 13 - Oct 24'!$E$9</f>
        <v>0</v>
      </c>
      <c r="J213" s="32">
        <f>'Sep 13 - Oct 24'!$C$10</f>
        <v>1039</v>
      </c>
      <c r="K213" s="32">
        <f>'Sep 13 - Oct 24'!$E$11</f>
        <v>0</v>
      </c>
      <c r="L213" s="32">
        <f>'Sep 13 - Oct 24'!$C$12</f>
        <v>647</v>
      </c>
      <c r="M213" s="32">
        <f>'Sep 13 - Oct 24'!$E$13</f>
        <v>0</v>
      </c>
      <c r="N213" s="32">
        <f>'Sep 13 - Oct 24'!$C$14</f>
        <v>380</v>
      </c>
      <c r="O213" s="32" t="str">
        <f>'Sep 13 - Oct 24'!$E$15</f>
        <v>MC</v>
      </c>
      <c r="P213" s="32">
        <f>'Sep 13 - Oct 24'!$C$16</f>
        <v>1241</v>
      </c>
      <c r="Q213" s="32">
        <f>'Sep 13 - Oct 24'!$E$17</f>
        <v>0</v>
      </c>
      <c r="R213" s="32">
        <f>'Sep 13 - Oct 24'!$C$18</f>
        <v>658</v>
      </c>
      <c r="S213" s="32">
        <f>'Sep 13 - Oct 24'!$E$19</f>
        <v>0</v>
      </c>
      <c r="T213" s="32">
        <f>'Sep 13 - Oct 24'!$C$20</f>
        <v>761</v>
      </c>
      <c r="U213" s="32">
        <f>'Sep 13 - Oct 24'!$E$21</f>
        <v>0</v>
      </c>
      <c r="V213" s="32">
        <f>'Sep 13 - Oct 24'!$C$22</f>
        <v>1234</v>
      </c>
      <c r="W213" s="34">
        <f>'Sep 13 - Oct 24'!$E$23</f>
        <v>0</v>
      </c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</row>
    <row r="214" spans="1:77" x14ac:dyDescent="0.35">
      <c r="A214" s="33">
        <f t="shared" ref="A214:A253" si="5">A213+1</f>
        <v>44089</v>
      </c>
      <c r="B214" s="32">
        <f>'Sep 13 - Oct 24'!$C$24</f>
        <v>0</v>
      </c>
      <c r="C214" s="32" t="e">
        <f>'Sep 13 - Oct 24'!#REF!</f>
        <v>#REF!</v>
      </c>
      <c r="D214" s="32">
        <f>'Sep 13 - Oct 24'!$C$4</f>
        <v>983</v>
      </c>
      <c r="E214" s="32" t="str">
        <f>'Sep 13 - Oct 24'!$F$5</f>
        <v>AL</v>
      </c>
      <c r="F214" s="32">
        <f>'Sep 13 - Oct 24'!$C$6</f>
        <v>1105</v>
      </c>
      <c r="G214" s="32">
        <f>'Sep 13 - Oct 24'!$F$7</f>
        <v>0</v>
      </c>
      <c r="H214" s="32">
        <f>'Sep 13 - Oct 24'!$C$8</f>
        <v>1189</v>
      </c>
      <c r="I214" s="32">
        <f>'Sep 13 - Oct 24'!$F$9</f>
        <v>0</v>
      </c>
      <c r="J214" s="32">
        <f>'Sep 13 - Oct 24'!$C$10</f>
        <v>1039</v>
      </c>
      <c r="K214" s="32">
        <f>'Sep 13 - Oct 24'!$F$11</f>
        <v>0</v>
      </c>
      <c r="L214" s="32">
        <f>'Sep 13 - Oct 24'!$C$12</f>
        <v>647</v>
      </c>
      <c r="M214" s="32">
        <f>'Sep 13 - Oct 24'!$F$13</f>
        <v>0</v>
      </c>
      <c r="N214" s="32">
        <f>'Sep 13 - Oct 24'!$C$14</f>
        <v>380</v>
      </c>
      <c r="O214" s="32">
        <f>'Sep 13 - Oct 24'!$F$15</f>
        <v>0</v>
      </c>
      <c r="P214" s="32">
        <f>'Sep 13 - Oct 24'!$C$16</f>
        <v>1241</v>
      </c>
      <c r="Q214" s="32">
        <f>'Sep 13 - Oct 24'!$F$17</f>
        <v>0</v>
      </c>
      <c r="R214" s="32">
        <f>'Sep 13 - Oct 24'!$C$18</f>
        <v>658</v>
      </c>
      <c r="S214" s="32" t="str">
        <f>'Sep 13 - Oct 24'!$F$19</f>
        <v>SW</v>
      </c>
      <c r="T214" s="32">
        <f>'Sep 13 - Oct 24'!$C$20</f>
        <v>761</v>
      </c>
      <c r="U214" s="32" t="str">
        <f>'Sep 13 - Oct 24'!$F$21</f>
        <v>AL</v>
      </c>
      <c r="V214" s="32">
        <f>'Sep 13 - Oct 24'!$C$22</f>
        <v>1234</v>
      </c>
      <c r="W214" s="34">
        <f>'Sep 13 - Oct 24'!$F$23</f>
        <v>0</v>
      </c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</row>
    <row r="215" spans="1:77" x14ac:dyDescent="0.35">
      <c r="A215" s="33">
        <f t="shared" si="5"/>
        <v>44090</v>
      </c>
      <c r="B215" s="32">
        <f>'Sep 13 - Oct 24'!$C$24</f>
        <v>0</v>
      </c>
      <c r="C215" s="32" t="e">
        <f>'Sep 13 - Oct 24'!#REF!</f>
        <v>#REF!</v>
      </c>
      <c r="D215" s="32">
        <f>'Sep 13 - Oct 24'!$C$4</f>
        <v>983</v>
      </c>
      <c r="E215" s="32" t="str">
        <f>'Sep 13 - Oct 24'!$G$5</f>
        <v>AL</v>
      </c>
      <c r="F215" s="32">
        <f>'Sep 13 - Oct 24'!$C$6</f>
        <v>1105</v>
      </c>
      <c r="G215" s="32">
        <f>'Sep 13 - Oct 24'!$G$7</f>
        <v>0</v>
      </c>
      <c r="H215" s="32">
        <f>'Sep 13 - Oct 24'!$C$8</f>
        <v>1189</v>
      </c>
      <c r="I215" s="32">
        <f>'Sep 13 - Oct 24'!$G$9</f>
        <v>0</v>
      </c>
      <c r="J215" s="32">
        <f>'Sep 13 - Oct 24'!$C$10</f>
        <v>1039</v>
      </c>
      <c r="K215" s="32">
        <f>'Sep 13 - Oct 24'!$G$11</f>
        <v>0</v>
      </c>
      <c r="L215" s="32">
        <f>'Sep 13 - Oct 24'!$C$12</f>
        <v>647</v>
      </c>
      <c r="M215" s="32">
        <f>'Sep 13 - Oct 24'!$G$13</f>
        <v>0</v>
      </c>
      <c r="N215" s="32">
        <f>'Sep 13 - Oct 24'!$C$14</f>
        <v>380</v>
      </c>
      <c r="O215" s="32">
        <f>'Sep 13 - Oct 24'!$G$15</f>
        <v>0</v>
      </c>
      <c r="P215" s="32">
        <f>'Sep 13 - Oct 24'!$C$16</f>
        <v>1241</v>
      </c>
      <c r="Q215" s="32">
        <f>'Sep 13 - Oct 24'!$G$17</f>
        <v>0</v>
      </c>
      <c r="R215" s="32">
        <f>'Sep 13 - Oct 24'!$C$18</f>
        <v>658</v>
      </c>
      <c r="S215" s="32" t="str">
        <f>'Sep 13 - Oct 24'!$G$19</f>
        <v>SW</v>
      </c>
      <c r="T215" s="32">
        <f>'Sep 13 - Oct 24'!$C$20</f>
        <v>761</v>
      </c>
      <c r="U215" s="32" t="str">
        <f>'Sep 13 - Oct 24'!$G$21</f>
        <v>AL</v>
      </c>
      <c r="V215" s="32">
        <f>'Sep 13 - Oct 24'!$C$22</f>
        <v>1234</v>
      </c>
      <c r="W215" s="34">
        <f>'Sep 13 - Oct 24'!$G$23</f>
        <v>0</v>
      </c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</row>
    <row r="216" spans="1:77" x14ac:dyDescent="0.35">
      <c r="A216" s="33">
        <f t="shared" si="5"/>
        <v>44091</v>
      </c>
      <c r="B216" s="32">
        <f>'Sep 13 - Oct 24'!$C$24</f>
        <v>0</v>
      </c>
      <c r="C216" s="32" t="e">
        <f>'Sep 13 - Oct 24'!#REF!</f>
        <v>#REF!</v>
      </c>
      <c r="D216" s="32">
        <f>'Sep 13 - Oct 24'!$C$4</f>
        <v>983</v>
      </c>
      <c r="E216" s="32" t="str">
        <f>'Sep 13 - Oct 24'!$H$5</f>
        <v>AL</v>
      </c>
      <c r="F216" s="32">
        <f>'Sep 13 - Oct 24'!$C$6</f>
        <v>1105</v>
      </c>
      <c r="G216" s="32">
        <f>'Sep 13 - Oct 24'!$H$7</f>
        <v>0</v>
      </c>
      <c r="H216" s="32">
        <f>'Sep 13 - Oct 24'!$C$8</f>
        <v>1189</v>
      </c>
      <c r="I216" s="32">
        <f>'Sep 13 - Oct 24'!$H$9</f>
        <v>0</v>
      </c>
      <c r="J216" s="32">
        <f>'Sep 13 - Oct 24'!$C$10</f>
        <v>1039</v>
      </c>
      <c r="K216" s="32">
        <f>'Sep 13 - Oct 24'!$H$11</f>
        <v>0</v>
      </c>
      <c r="L216" s="32">
        <f>'Sep 13 - Oct 24'!$C$12</f>
        <v>647</v>
      </c>
      <c r="M216" s="32">
        <f>'Sep 13 - Oct 24'!$H$13</f>
        <v>0</v>
      </c>
      <c r="N216" s="32">
        <f>'Sep 13 - Oct 24'!$C$14</f>
        <v>380</v>
      </c>
      <c r="O216" s="32">
        <f>'Sep 13 - Oct 24'!$H$15</f>
        <v>0</v>
      </c>
      <c r="P216" s="32">
        <f>'Sep 13 - Oct 24'!$C$16</f>
        <v>1241</v>
      </c>
      <c r="Q216" s="32">
        <f>'Sep 13 - Oct 24'!$H$17</f>
        <v>0</v>
      </c>
      <c r="R216" s="32">
        <f>'Sep 13 - Oct 24'!$C$18</f>
        <v>658</v>
      </c>
      <c r="S216" s="32">
        <f>'Sep 13 - Oct 24'!$H$19</f>
        <v>0</v>
      </c>
      <c r="T216" s="32">
        <f>'Sep 13 - Oct 24'!$C$20</f>
        <v>761</v>
      </c>
      <c r="U216" s="32" t="str">
        <f>'Sep 13 - Oct 24'!$H$21</f>
        <v>AL</v>
      </c>
      <c r="V216" s="32">
        <f>'Sep 13 - Oct 24'!$C$22</f>
        <v>1234</v>
      </c>
      <c r="W216" s="34">
        <f>'Sep 13 - Oct 24'!$H$23</f>
        <v>0</v>
      </c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</row>
    <row r="217" spans="1:77" x14ac:dyDescent="0.35">
      <c r="A217" s="33">
        <f t="shared" si="5"/>
        <v>44092</v>
      </c>
      <c r="B217" s="32">
        <f>'Sep 13 - Oct 24'!$C$24</f>
        <v>0</v>
      </c>
      <c r="C217" s="32" t="e">
        <f>'Sep 13 - Oct 24'!#REF!</f>
        <v>#REF!</v>
      </c>
      <c r="D217" s="32">
        <f>'Sep 13 - Oct 24'!$C$4</f>
        <v>983</v>
      </c>
      <c r="E217" s="32" t="str">
        <f>'Sep 13 - Oct 24'!$I$5</f>
        <v>AL</v>
      </c>
      <c r="F217" s="32">
        <f>'Sep 13 - Oct 24'!$C$6</f>
        <v>1105</v>
      </c>
      <c r="G217" s="32">
        <f>'Sep 13 - Oct 24'!$I$7</f>
        <v>0</v>
      </c>
      <c r="H217" s="32">
        <f>'Sep 13 - Oct 24'!$C$8</f>
        <v>1189</v>
      </c>
      <c r="I217" s="32">
        <f>'Sep 13 - Oct 24'!$I$9</f>
        <v>0</v>
      </c>
      <c r="J217" s="32">
        <f>'Sep 13 - Oct 24'!$C$10</f>
        <v>1039</v>
      </c>
      <c r="K217" s="32">
        <f>'Sep 13 - Oct 24'!$I$11</f>
        <v>0</v>
      </c>
      <c r="L217" s="32">
        <f>'Sep 13 - Oct 24'!$C$12</f>
        <v>647</v>
      </c>
      <c r="M217" s="32">
        <f>'Sep 13 - Oct 24'!$I$13</f>
        <v>0</v>
      </c>
      <c r="N217" s="32">
        <f>'Sep 13 - Oct 24'!$C$14</f>
        <v>380</v>
      </c>
      <c r="O217" s="32">
        <f>'Sep 13 - Oct 24'!$I$15</f>
        <v>0</v>
      </c>
      <c r="P217" s="32">
        <f>'Sep 13 - Oct 24'!$C$16</f>
        <v>1241</v>
      </c>
      <c r="Q217" s="32">
        <f>'Sep 13 - Oct 24'!$I$17</f>
        <v>0</v>
      </c>
      <c r="R217" s="32">
        <f>'Sep 13 - Oct 24'!$C$18</f>
        <v>658</v>
      </c>
      <c r="S217" s="32" t="str">
        <f>'Sep 13 - Oct 24'!$I$19</f>
        <v>SW</v>
      </c>
      <c r="T217" s="32">
        <f>'Sep 13 - Oct 24'!$C$20</f>
        <v>761</v>
      </c>
      <c r="U217" s="32" t="str">
        <f>'Sep 13 - Oct 24'!$I$21</f>
        <v>AL</v>
      </c>
      <c r="V217" s="32">
        <f>'Sep 13 - Oct 24'!$C$22</f>
        <v>1234</v>
      </c>
      <c r="W217" s="34">
        <f>'Sep 13 - Oct 24'!$I$23</f>
        <v>0</v>
      </c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</row>
    <row r="218" spans="1:77" x14ac:dyDescent="0.35">
      <c r="A218" s="33">
        <f t="shared" si="5"/>
        <v>44093</v>
      </c>
      <c r="B218" s="32">
        <f>'Sep 13 - Oct 24'!$C$24</f>
        <v>0</v>
      </c>
      <c r="C218" s="32" t="e">
        <f>'Sep 13 - Oct 24'!#REF!</f>
        <v>#REF!</v>
      </c>
      <c r="D218" s="32">
        <f>'Sep 13 - Oct 24'!$C$4</f>
        <v>983</v>
      </c>
      <c r="E218" s="32" t="str">
        <f>'Sep 13 - Oct 24'!$J$5</f>
        <v>AL</v>
      </c>
      <c r="F218" s="32">
        <f>'Sep 13 - Oct 24'!$C$6</f>
        <v>1105</v>
      </c>
      <c r="G218" s="32">
        <f>'Sep 13 - Oct 24'!$J$7</f>
        <v>0</v>
      </c>
      <c r="H218" s="32">
        <f>'Sep 13 - Oct 24'!$C$8</f>
        <v>1189</v>
      </c>
      <c r="I218" s="32">
        <f>'Sep 13 - Oct 24'!$J$9</f>
        <v>0</v>
      </c>
      <c r="J218" s="32">
        <f>'Sep 13 - Oct 24'!$C$10</f>
        <v>1039</v>
      </c>
      <c r="K218" s="32" t="str">
        <f>'Sep 13 - Oct 24'!$J$11</f>
        <v>OT</v>
      </c>
      <c r="L218" s="32">
        <f>'Sep 13 - Oct 24'!$C$12</f>
        <v>647</v>
      </c>
      <c r="M218" s="32">
        <f>'Sep 13 - Oct 24'!$J$13</f>
        <v>0</v>
      </c>
      <c r="N218" s="32">
        <f>'Sep 13 - Oct 24'!$C$14</f>
        <v>380</v>
      </c>
      <c r="O218" s="32">
        <f>'Sep 13 - Oct 24'!$J$15</f>
        <v>0</v>
      </c>
      <c r="P218" s="32">
        <f>'Sep 13 - Oct 24'!$C$16</f>
        <v>1241</v>
      </c>
      <c r="Q218" s="32">
        <f>'Sep 13 - Oct 24'!$J$17</f>
        <v>0</v>
      </c>
      <c r="R218" s="32">
        <f>'Sep 13 - Oct 24'!$C$18</f>
        <v>658</v>
      </c>
      <c r="S218" s="32">
        <f>'Sep 13 - Oct 24'!$J$19</f>
        <v>0</v>
      </c>
      <c r="T218" s="32">
        <f>'Sep 13 - Oct 24'!$C$20</f>
        <v>761</v>
      </c>
      <c r="U218" s="32" t="str">
        <f>'Sep 13 - Oct 24'!$J$21</f>
        <v>AL</v>
      </c>
      <c r="V218" s="32">
        <f>'Sep 13 - Oct 24'!$C$22</f>
        <v>1234</v>
      </c>
      <c r="W218" s="34">
        <f>'Sep 13 - Oct 24'!$J$23</f>
        <v>0</v>
      </c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</row>
    <row r="219" spans="1:77" x14ac:dyDescent="0.35">
      <c r="A219" s="33">
        <f t="shared" si="5"/>
        <v>44094</v>
      </c>
      <c r="B219" s="32">
        <f>'Sep 13 - Oct 24'!$C$24</f>
        <v>0</v>
      </c>
      <c r="C219" s="32" t="e">
        <f>'Sep 13 - Oct 24'!#REF!</f>
        <v>#REF!</v>
      </c>
      <c r="D219" s="32">
        <f>'Sep 13 - Oct 24'!$C$4</f>
        <v>983</v>
      </c>
      <c r="E219" s="32" t="str">
        <f>'Sep 13 - Oct 24'!$K$5</f>
        <v>AL</v>
      </c>
      <c r="F219" s="32">
        <f>'Sep 13 - Oct 24'!$C$6</f>
        <v>1105</v>
      </c>
      <c r="G219" s="32">
        <f>'Sep 13 - Oct 24'!$K$7</f>
        <v>0</v>
      </c>
      <c r="H219" s="32">
        <f>'Sep 13 - Oct 24'!$C$8</f>
        <v>1189</v>
      </c>
      <c r="I219" s="32">
        <f>'Sep 13 - Oct 24'!$K$9</f>
        <v>0</v>
      </c>
      <c r="J219" s="32">
        <f>'Sep 13 - Oct 24'!$C$10</f>
        <v>1039</v>
      </c>
      <c r="K219" s="32" t="str">
        <f>'Sep 13 - Oct 24'!$K$11</f>
        <v>FTO</v>
      </c>
      <c r="L219" s="32">
        <f>'Sep 13 - Oct 24'!$C$12</f>
        <v>647</v>
      </c>
      <c r="M219" s="32">
        <f>'Sep 13 - Oct 24'!$K$13</f>
        <v>0</v>
      </c>
      <c r="N219" s="32">
        <f>'Sep 13 - Oct 24'!$C$14</f>
        <v>380</v>
      </c>
      <c r="O219" s="32">
        <f>'Sep 13 - Oct 24'!$K$15</f>
        <v>0</v>
      </c>
      <c r="P219" s="32">
        <f>'Sep 13 - Oct 24'!$C$16</f>
        <v>1241</v>
      </c>
      <c r="Q219" s="32">
        <f>'Sep 13 - Oct 24'!$K$17</f>
        <v>0</v>
      </c>
      <c r="R219" s="32">
        <f>'Sep 13 - Oct 24'!$C$18</f>
        <v>658</v>
      </c>
      <c r="S219" s="32">
        <f>'Sep 13 - Oct 24'!$K$19</f>
        <v>0</v>
      </c>
      <c r="T219" s="32">
        <f>'Sep 13 - Oct 24'!$C$20</f>
        <v>761</v>
      </c>
      <c r="U219" s="32" t="str">
        <f>'Sep 13 - Oct 24'!$K$21</f>
        <v>AL</v>
      </c>
      <c r="V219" s="32">
        <f>'Sep 13 - Oct 24'!$C$22</f>
        <v>1234</v>
      </c>
      <c r="W219" s="34">
        <f>'Sep 13 - Oct 24'!$K$23</f>
        <v>0</v>
      </c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</row>
    <row r="220" spans="1:77" x14ac:dyDescent="0.35">
      <c r="A220" s="33">
        <f t="shared" si="5"/>
        <v>44095</v>
      </c>
      <c r="B220" s="32">
        <f>'Sep 13 - Oct 24'!$C$24</f>
        <v>0</v>
      </c>
      <c r="C220" s="32" t="e">
        <f>'Sep 13 - Oct 24'!#REF!</f>
        <v>#REF!</v>
      </c>
      <c r="D220" s="32">
        <f>'Sep 13 - Oct 24'!$C$4</f>
        <v>983</v>
      </c>
      <c r="E220" s="32" t="str">
        <f>'Sep 13 - Oct 24'!$L$5</f>
        <v>AL</v>
      </c>
      <c r="F220" s="32">
        <f>'Sep 13 - Oct 24'!$C$6</f>
        <v>1105</v>
      </c>
      <c r="G220" s="32">
        <f>'Sep 13 - Oct 24'!$L$7</f>
        <v>0</v>
      </c>
      <c r="H220" s="32">
        <f>'Sep 13 - Oct 24'!$C$8</f>
        <v>1189</v>
      </c>
      <c r="I220" s="32">
        <f>'Sep 13 - Oct 24'!$L$9</f>
        <v>0</v>
      </c>
      <c r="J220" s="32">
        <f>'Sep 13 - Oct 24'!$C$10</f>
        <v>1039</v>
      </c>
      <c r="K220" s="32" t="str">
        <f>'Sep 13 - Oct 24'!$L$11</f>
        <v>FTO</v>
      </c>
      <c r="L220" s="32">
        <f>'Sep 13 - Oct 24'!$C$12</f>
        <v>647</v>
      </c>
      <c r="M220" s="32">
        <f>'Sep 13 - Oct 24'!$L$13</f>
        <v>0</v>
      </c>
      <c r="N220" s="32">
        <f>'Sep 13 - Oct 24'!$C$14</f>
        <v>380</v>
      </c>
      <c r="O220" s="32">
        <f>'Sep 13 - Oct 24'!$L$15</f>
        <v>0</v>
      </c>
      <c r="P220" s="32">
        <f>'Sep 13 - Oct 24'!$C$16</f>
        <v>1241</v>
      </c>
      <c r="Q220" s="32">
        <f>'Sep 13 - Oct 24'!$L$17</f>
        <v>0</v>
      </c>
      <c r="R220" s="32">
        <f>'Sep 13 - Oct 24'!$C$18</f>
        <v>658</v>
      </c>
      <c r="S220" s="32">
        <f>'Sep 13 - Oct 24'!$L$19</f>
        <v>0</v>
      </c>
      <c r="T220" s="32">
        <f>'Sep 13 - Oct 24'!$C$20</f>
        <v>761</v>
      </c>
      <c r="U220" s="32" t="str">
        <f>'Sep 13 - Oct 24'!$L$21</f>
        <v>AL</v>
      </c>
      <c r="V220" s="32">
        <f>'Sep 13 - Oct 24'!$C$22</f>
        <v>1234</v>
      </c>
      <c r="W220" s="34">
        <f>'Sep 13 - Oct 24'!$L$23</f>
        <v>0</v>
      </c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</row>
    <row r="221" spans="1:77" x14ac:dyDescent="0.35">
      <c r="A221" s="33">
        <f t="shared" si="5"/>
        <v>44096</v>
      </c>
      <c r="B221" s="32">
        <f>'Sep 13 - Oct 24'!$C$24</f>
        <v>0</v>
      </c>
      <c r="C221" s="32" t="e">
        <f>'Sep 13 - Oct 24'!#REF!</f>
        <v>#REF!</v>
      </c>
      <c r="D221" s="32">
        <f>'Sep 13 - Oct 24'!$C$4</f>
        <v>983</v>
      </c>
      <c r="E221" s="32">
        <f>'Sep 13 - Oct 24'!$M$5</f>
        <v>0</v>
      </c>
      <c r="F221" s="32">
        <f>'Sep 13 - Oct 24'!$C$6</f>
        <v>1105</v>
      </c>
      <c r="G221" s="32">
        <f>'Sep 13 - Oct 24'!$M$7</f>
        <v>0</v>
      </c>
      <c r="H221" s="32">
        <f>'Sep 13 - Oct 24'!$C$8</f>
        <v>1189</v>
      </c>
      <c r="I221" s="32">
        <f>'Sep 13 - Oct 24'!$M$9</f>
        <v>0</v>
      </c>
      <c r="J221" s="32">
        <f>'Sep 13 - Oct 24'!$C$10</f>
        <v>1039</v>
      </c>
      <c r="K221" s="32" t="str">
        <f>'Sep 13 - Oct 24'!$M$11</f>
        <v>FTO</v>
      </c>
      <c r="L221" s="32">
        <f>'Sep 13 - Oct 24'!$C$12</f>
        <v>647</v>
      </c>
      <c r="M221" s="32">
        <f>'Sep 13 - Oct 24'!$M$13</f>
        <v>0</v>
      </c>
      <c r="N221" s="32">
        <f>'Sep 13 - Oct 24'!$C$14</f>
        <v>380</v>
      </c>
      <c r="O221" s="32">
        <f>'Sep 13 - Oct 24'!$M$15</f>
        <v>0</v>
      </c>
      <c r="P221" s="32">
        <f>'Sep 13 - Oct 24'!$C$16</f>
        <v>1241</v>
      </c>
      <c r="Q221" s="32">
        <f>'Sep 13 - Oct 24'!$M$17</f>
        <v>0</v>
      </c>
      <c r="R221" s="32">
        <f>'Sep 13 - Oct 24'!$C$18</f>
        <v>658</v>
      </c>
      <c r="S221" s="32">
        <f>'Sep 13 - Oct 24'!$M$19</f>
        <v>0</v>
      </c>
      <c r="T221" s="32">
        <f>'Sep 13 - Oct 24'!$C$20</f>
        <v>761</v>
      </c>
      <c r="U221" s="32" t="str">
        <f>'Sep 13 - Oct 24'!$M$21</f>
        <v>AL</v>
      </c>
      <c r="V221" s="32">
        <f>'Sep 13 - Oct 24'!$C$22</f>
        <v>1234</v>
      </c>
      <c r="W221" s="34">
        <f>'Sep 13 - Oct 24'!$M$23</f>
        <v>0</v>
      </c>
      <c r="BP221" s="31"/>
      <c r="BQ221" s="31"/>
      <c r="BR221" s="31"/>
      <c r="BS221" s="31"/>
      <c r="BT221" s="31"/>
      <c r="BU221" s="31"/>
      <c r="BV221" s="31"/>
      <c r="BW221" s="31"/>
      <c r="BX221" s="31"/>
      <c r="BY221" s="31"/>
    </row>
    <row r="222" spans="1:77" x14ac:dyDescent="0.35">
      <c r="A222" s="33">
        <f t="shared" si="5"/>
        <v>44097</v>
      </c>
      <c r="B222" s="32">
        <f>'Sep 13 - Oct 24'!$C$24</f>
        <v>0</v>
      </c>
      <c r="C222" s="32" t="e">
        <f>'Sep 13 - Oct 24'!#REF!</f>
        <v>#REF!</v>
      </c>
      <c r="D222" s="32">
        <f>'Sep 13 - Oct 24'!$C$4</f>
        <v>983</v>
      </c>
      <c r="E222" s="32">
        <f>'Sep 13 - Oct 24'!$N$5</f>
        <v>0</v>
      </c>
      <c r="F222" s="32">
        <f>'Sep 13 - Oct 24'!$C$6</f>
        <v>1105</v>
      </c>
      <c r="G222" s="32">
        <f>'Sep 13 - Oct 24'!$N$7</f>
        <v>0</v>
      </c>
      <c r="H222" s="32">
        <f>'Sep 13 - Oct 24'!$C$8</f>
        <v>1189</v>
      </c>
      <c r="I222" s="32">
        <f>'Sep 13 - Oct 24'!$N$9</f>
        <v>0</v>
      </c>
      <c r="J222" s="32">
        <f>'Sep 13 - Oct 24'!$C$10</f>
        <v>1039</v>
      </c>
      <c r="K222" s="32" t="str">
        <f>'Sep 13 - Oct 24'!$N$11</f>
        <v>FTO</v>
      </c>
      <c r="L222" s="32">
        <f>'Sep 13 - Oct 24'!$C$12</f>
        <v>647</v>
      </c>
      <c r="M222" s="32">
        <f>'Sep 13 - Oct 24'!$N$13</f>
        <v>0</v>
      </c>
      <c r="N222" s="32">
        <f>'Sep 13 - Oct 24'!$C$14</f>
        <v>380</v>
      </c>
      <c r="O222" s="32">
        <f>'Sep 13 - Oct 24'!$N$15</f>
        <v>0</v>
      </c>
      <c r="P222" s="32">
        <f>'Sep 13 - Oct 24'!$C$16</f>
        <v>1241</v>
      </c>
      <c r="Q222" s="32">
        <f>'Sep 13 - Oct 24'!$N$17</f>
        <v>0</v>
      </c>
      <c r="R222" s="32">
        <f>'Sep 13 - Oct 24'!$C$18</f>
        <v>658</v>
      </c>
      <c r="S222" s="32" t="str">
        <f>'Sep 13 - Oct 24'!$N$19</f>
        <v>SW</v>
      </c>
      <c r="T222" s="32">
        <f>'Sep 13 - Oct 24'!$C$20</f>
        <v>761</v>
      </c>
      <c r="U222" s="32" t="str">
        <f>'Sep 13 - Oct 24'!$N$21</f>
        <v>AL</v>
      </c>
      <c r="V222" s="32">
        <f>'Sep 13 - Oct 24'!$C$22</f>
        <v>1234</v>
      </c>
      <c r="W222" s="34">
        <f>'Sep 13 - Oct 24'!$N$23</f>
        <v>0</v>
      </c>
      <c r="BP222" s="31"/>
      <c r="BQ222" s="31"/>
      <c r="BR222" s="31"/>
      <c r="BS222" s="31"/>
      <c r="BT222" s="31"/>
      <c r="BU222" s="31"/>
      <c r="BV222" s="31"/>
      <c r="BW222" s="31"/>
      <c r="BX222" s="31"/>
      <c r="BY222" s="31"/>
    </row>
    <row r="223" spans="1:77" x14ac:dyDescent="0.35">
      <c r="A223" s="33">
        <f t="shared" si="5"/>
        <v>44098</v>
      </c>
      <c r="B223" s="32">
        <f>'Sep 13 - Oct 24'!$C$24</f>
        <v>0</v>
      </c>
      <c r="C223" s="32" t="e">
        <f>'Sep 13 - Oct 24'!#REF!</f>
        <v>#REF!</v>
      </c>
      <c r="D223" s="32">
        <f>'Sep 13 - Oct 24'!$C$4</f>
        <v>983</v>
      </c>
      <c r="E223" s="32">
        <f>'Sep 13 - Oct 24'!$O$5</f>
        <v>0</v>
      </c>
      <c r="F223" s="32">
        <f>'Sep 13 - Oct 24'!$C$6</f>
        <v>1105</v>
      </c>
      <c r="G223" s="32">
        <f>'Sep 13 - Oct 24'!$O$7</f>
        <v>0</v>
      </c>
      <c r="H223" s="32">
        <f>'Sep 13 - Oct 24'!$C$8</f>
        <v>1189</v>
      </c>
      <c r="I223" s="32">
        <f>'Sep 13 - Oct 24'!$O$9</f>
        <v>0</v>
      </c>
      <c r="J223" s="32">
        <f>'Sep 13 - Oct 24'!$C$10</f>
        <v>1039</v>
      </c>
      <c r="K223" s="32">
        <f>'Sep 13 - Oct 24'!$O$11</f>
        <v>0</v>
      </c>
      <c r="L223" s="32">
        <f>'Sep 13 - Oct 24'!$C$12</f>
        <v>647</v>
      </c>
      <c r="M223" s="32">
        <f>'Sep 13 - Oct 24'!$O$13</f>
        <v>0</v>
      </c>
      <c r="N223" s="32">
        <f>'Sep 13 - Oct 24'!$C$14</f>
        <v>380</v>
      </c>
      <c r="O223" s="32">
        <f>'Sep 13 - Oct 24'!$O$15</f>
        <v>0</v>
      </c>
      <c r="P223" s="32">
        <f>'Sep 13 - Oct 24'!$C$16</f>
        <v>1241</v>
      </c>
      <c r="Q223" s="32">
        <f>'Sep 13 - Oct 24'!$O$17</f>
        <v>0</v>
      </c>
      <c r="R223" s="32">
        <f>'Sep 13 - Oct 24'!$C$18</f>
        <v>658</v>
      </c>
      <c r="S223" s="32" t="str">
        <f>'Sep 13 - Oct 24'!$O$19</f>
        <v>SL</v>
      </c>
      <c r="T223" s="32">
        <f>'Sep 13 - Oct 24'!$C$20</f>
        <v>761</v>
      </c>
      <c r="U223" s="32" t="str">
        <f>'Sep 13 - Oct 24'!$O$21</f>
        <v>AL</v>
      </c>
      <c r="V223" s="32">
        <f>'Sep 13 - Oct 24'!$C$22</f>
        <v>1234</v>
      </c>
      <c r="W223" s="34">
        <f>'Sep 13 - Oct 24'!$O$23</f>
        <v>0</v>
      </c>
      <c r="BP223" s="31"/>
      <c r="BQ223" s="31"/>
      <c r="BR223" s="31"/>
      <c r="BS223" s="31"/>
      <c r="BT223" s="31"/>
      <c r="BU223" s="31"/>
      <c r="BV223" s="31"/>
      <c r="BW223" s="31"/>
      <c r="BX223" s="31"/>
      <c r="BY223" s="31"/>
    </row>
    <row r="224" spans="1:77" x14ac:dyDescent="0.35">
      <c r="A224" s="33">
        <f t="shared" si="5"/>
        <v>44099</v>
      </c>
      <c r="B224" s="32">
        <f>'Sep 13 - Oct 24'!$C$24</f>
        <v>0</v>
      </c>
      <c r="C224" s="32" t="e">
        <f>'Sep 13 - Oct 24'!#REF!</f>
        <v>#REF!</v>
      </c>
      <c r="D224" s="32">
        <f>'Sep 13 - Oct 24'!$C$4</f>
        <v>983</v>
      </c>
      <c r="E224" s="32">
        <f>'Sep 13 - Oct 24'!$P$5</f>
        <v>0</v>
      </c>
      <c r="F224" s="32">
        <f>'Sep 13 - Oct 24'!$C$6</f>
        <v>1105</v>
      </c>
      <c r="G224" s="32" t="str">
        <f>'Sep 13 - Oct 24'!$P$7</f>
        <v>RT</v>
      </c>
      <c r="H224" s="32">
        <f>'Sep 13 - Oct 24'!$C$8</f>
        <v>1189</v>
      </c>
      <c r="I224" s="32">
        <f>'Sep 13 - Oct 24'!$P$9</f>
        <v>0</v>
      </c>
      <c r="J224" s="32">
        <f>'Sep 13 - Oct 24'!$C$10</f>
        <v>1039</v>
      </c>
      <c r="K224" s="32">
        <f>'Sep 13 - Oct 24'!$P$11</f>
        <v>0</v>
      </c>
      <c r="L224" s="32">
        <f>'Sep 13 - Oct 24'!$C$12</f>
        <v>647</v>
      </c>
      <c r="M224" s="32" t="str">
        <f>'Sep 13 - Oct 24'!$P$13</f>
        <v>HOQ</v>
      </c>
      <c r="N224" s="32">
        <f>'Sep 13 - Oct 24'!$C$14</f>
        <v>380</v>
      </c>
      <c r="O224" s="32" t="str">
        <f>'Sep 13 - Oct 24'!$P$15</f>
        <v>RT</v>
      </c>
      <c r="P224" s="32">
        <f>'Sep 13 - Oct 24'!$C$16</f>
        <v>1241</v>
      </c>
      <c r="Q224" s="32">
        <f>'Sep 13 - Oct 24'!$P$17</f>
        <v>0</v>
      </c>
      <c r="R224" s="32">
        <f>'Sep 13 - Oct 24'!$C$18</f>
        <v>658</v>
      </c>
      <c r="S224" s="32">
        <f>'Sep 13 - Oct 24'!$P$19</f>
        <v>0</v>
      </c>
      <c r="T224" s="32">
        <f>'Sep 13 - Oct 24'!$C$20</f>
        <v>761</v>
      </c>
      <c r="U224" s="32" t="str">
        <f>'Sep 13 - Oct 24'!$P$21</f>
        <v>AL</v>
      </c>
      <c r="V224" s="32">
        <f>'Sep 13 - Oct 24'!$C$22</f>
        <v>1234</v>
      </c>
      <c r="W224" s="34">
        <f>'Sep 13 - Oct 24'!$P$23</f>
        <v>0</v>
      </c>
      <c r="BP224" s="31"/>
      <c r="BQ224" s="31"/>
      <c r="BR224" s="31"/>
      <c r="BS224" s="31"/>
      <c r="BT224" s="31"/>
      <c r="BU224" s="31"/>
      <c r="BV224" s="31"/>
      <c r="BW224" s="31"/>
      <c r="BX224" s="31"/>
      <c r="BY224" s="31"/>
    </row>
    <row r="225" spans="1:77" x14ac:dyDescent="0.35">
      <c r="A225" s="33">
        <f t="shared" si="5"/>
        <v>44100</v>
      </c>
      <c r="B225" s="32">
        <f>'Sep 13 - Oct 24'!$C$24</f>
        <v>0</v>
      </c>
      <c r="C225" s="32" t="e">
        <f>'Sep 13 - Oct 24'!#REF!</f>
        <v>#REF!</v>
      </c>
      <c r="D225" s="32">
        <f>'Sep 13 - Oct 24'!$C$4</f>
        <v>983</v>
      </c>
      <c r="E225" s="32">
        <f>'Sep 13 - Oct 24'!$Q$5</f>
        <v>0</v>
      </c>
      <c r="F225" s="32">
        <f>'Sep 13 - Oct 24'!$C$6</f>
        <v>1105</v>
      </c>
      <c r="G225" s="32">
        <f>'Sep 13 - Oct 24'!$Q$7</f>
        <v>0</v>
      </c>
      <c r="H225" s="32">
        <f>'Sep 13 - Oct 24'!$C$8</f>
        <v>1189</v>
      </c>
      <c r="I225" s="32">
        <f>'Sep 13 - Oct 24'!$Q$9</f>
        <v>0</v>
      </c>
      <c r="J225" s="32">
        <f>'Sep 13 - Oct 24'!$C$10</f>
        <v>1039</v>
      </c>
      <c r="K225" s="32">
        <f>'Sep 13 - Oct 24'!$Q$11</f>
        <v>0</v>
      </c>
      <c r="L225" s="32">
        <f>'Sep 13 - Oct 24'!$C$12</f>
        <v>647</v>
      </c>
      <c r="M225" s="32">
        <f>'Sep 13 - Oct 24'!$Q$13</f>
        <v>0</v>
      </c>
      <c r="N225" s="32">
        <f>'Sep 13 - Oct 24'!$C$14</f>
        <v>380</v>
      </c>
      <c r="O225" s="32">
        <f>'Sep 13 - Oct 24'!$Q$15</f>
        <v>0</v>
      </c>
      <c r="P225" s="32">
        <f>'Sep 13 - Oct 24'!$C$16</f>
        <v>1241</v>
      </c>
      <c r="Q225" s="32">
        <f>'Sep 13 - Oct 24'!$Q$17</f>
        <v>0</v>
      </c>
      <c r="R225" s="32">
        <f>'Sep 13 - Oct 24'!$C$18</f>
        <v>658</v>
      </c>
      <c r="S225" s="32">
        <f>'Sep 13 - Oct 24'!$Q$19</f>
        <v>0</v>
      </c>
      <c r="T225" s="32">
        <f>'Sep 13 - Oct 24'!$C$20</f>
        <v>761</v>
      </c>
      <c r="U225" s="32" t="str">
        <f>'Sep 13 - Oct 24'!$Q$21</f>
        <v>AL</v>
      </c>
      <c r="V225" s="32">
        <f>'Sep 13 - Oct 24'!$C$22</f>
        <v>1234</v>
      </c>
      <c r="W225" s="34">
        <f>'Sep 13 - Oct 24'!$Q$23</f>
        <v>0</v>
      </c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</row>
    <row r="226" spans="1:77" x14ac:dyDescent="0.35">
      <c r="A226" s="33">
        <f t="shared" si="5"/>
        <v>44101</v>
      </c>
      <c r="B226" s="32">
        <f>'Sep 13 - Oct 24'!$C$24</f>
        <v>0</v>
      </c>
      <c r="C226" s="32" t="e">
        <f>'Sep 13 - Oct 24'!#REF!</f>
        <v>#REF!</v>
      </c>
      <c r="D226" s="32">
        <f>'Sep 13 - Oct 24'!$C$4</f>
        <v>983</v>
      </c>
      <c r="E226" s="32">
        <f>'Sep 13 - Oct 24'!$R$5</f>
        <v>0</v>
      </c>
      <c r="F226" s="32">
        <f>'Sep 13 - Oct 24'!$C$6</f>
        <v>1105</v>
      </c>
      <c r="G226" s="32">
        <f>'Sep 13 - Oct 24'!$R$7</f>
        <v>0</v>
      </c>
      <c r="H226" s="32">
        <f>'Sep 13 - Oct 24'!$C$8</f>
        <v>1189</v>
      </c>
      <c r="I226" s="32">
        <f>'Sep 13 - Oct 24'!$R$9</f>
        <v>0</v>
      </c>
      <c r="J226" s="32">
        <f>'Sep 13 - Oct 24'!$C$10</f>
        <v>1039</v>
      </c>
      <c r="K226" s="32">
        <f>'Sep 13 - Oct 24'!$R$11</f>
        <v>0</v>
      </c>
      <c r="L226" s="32">
        <f>'Sep 13 - Oct 24'!$C$12</f>
        <v>647</v>
      </c>
      <c r="M226" s="32">
        <f>'Sep 13 - Oct 24'!$R$13</f>
        <v>0</v>
      </c>
      <c r="N226" s="32">
        <f>'Sep 13 - Oct 24'!$C$14</f>
        <v>380</v>
      </c>
      <c r="O226" s="32" t="str">
        <f>'Sep 13 - Oct 24'!$R$15</f>
        <v>MC</v>
      </c>
      <c r="P226" s="32">
        <f>'Sep 13 - Oct 24'!$C$16</f>
        <v>1241</v>
      </c>
      <c r="Q226" s="32">
        <f>'Sep 13 - Oct 24'!$R$17</f>
        <v>0</v>
      </c>
      <c r="R226" s="32">
        <f>'Sep 13 - Oct 24'!$C$18</f>
        <v>658</v>
      </c>
      <c r="S226" s="32" t="str">
        <f>'Sep 13 - Oct 24'!$R$19</f>
        <v>OT</v>
      </c>
      <c r="T226" s="32">
        <f>'Sep 13 - Oct 24'!$C$20</f>
        <v>761</v>
      </c>
      <c r="U226" s="32" t="str">
        <f>'Sep 13 - Oct 24'!$R$21</f>
        <v>AL</v>
      </c>
      <c r="V226" s="32">
        <f>'Sep 13 - Oct 24'!$C$22</f>
        <v>1234</v>
      </c>
      <c r="W226" s="34">
        <f>'Sep 13 - Oct 24'!$R$23</f>
        <v>0</v>
      </c>
      <c r="BP226" s="31"/>
      <c r="BQ226" s="31"/>
      <c r="BR226" s="31"/>
      <c r="BS226" s="31"/>
      <c r="BT226" s="31"/>
      <c r="BU226" s="31"/>
      <c r="BV226" s="31"/>
      <c r="BW226" s="31"/>
      <c r="BX226" s="31"/>
      <c r="BY226" s="31"/>
    </row>
    <row r="227" spans="1:77" x14ac:dyDescent="0.35">
      <c r="A227" s="33">
        <f t="shared" si="5"/>
        <v>44102</v>
      </c>
      <c r="B227" s="32">
        <f>'Sep 13 - Oct 24'!$C$24</f>
        <v>0</v>
      </c>
      <c r="C227" s="32" t="e">
        <f>'Sep 13 - Oct 24'!#REF!</f>
        <v>#REF!</v>
      </c>
      <c r="D227" s="32">
        <f>'Sep 13 - Oct 24'!$C$4</f>
        <v>983</v>
      </c>
      <c r="E227" s="32">
        <f>'Sep 13 - Oct 24'!$S$5</f>
        <v>0</v>
      </c>
      <c r="F227" s="32">
        <f>'Sep 13 - Oct 24'!$C$6</f>
        <v>1105</v>
      </c>
      <c r="G227" s="32">
        <f>'Sep 13 - Oct 24'!$S$7</f>
        <v>0</v>
      </c>
      <c r="H227" s="32">
        <f>'Sep 13 - Oct 24'!$C$8</f>
        <v>1189</v>
      </c>
      <c r="I227" s="32">
        <f>'Sep 13 - Oct 24'!$S$9</f>
        <v>0</v>
      </c>
      <c r="J227" s="32">
        <f>'Sep 13 - Oct 24'!$C$10</f>
        <v>1039</v>
      </c>
      <c r="K227" s="32">
        <f>'Sep 13 - Oct 24'!$S$11</f>
        <v>0</v>
      </c>
      <c r="L227" s="32">
        <f>'Sep 13 - Oct 24'!$C$12</f>
        <v>647</v>
      </c>
      <c r="M227" s="32">
        <f>'Sep 13 - Oct 24'!$S$13</f>
        <v>0</v>
      </c>
      <c r="N227" s="32">
        <f>'Sep 13 - Oct 24'!$C$14</f>
        <v>380</v>
      </c>
      <c r="O227" s="32" t="str">
        <f>'Sep 13 - Oct 24'!$S$15</f>
        <v>MC</v>
      </c>
      <c r="P227" s="32">
        <f>'Sep 13 - Oct 24'!$C$16</f>
        <v>1241</v>
      </c>
      <c r="Q227" s="32">
        <f>'Sep 13 - Oct 24'!$S$17</f>
        <v>0</v>
      </c>
      <c r="R227" s="32">
        <f>'Sep 13 - Oct 24'!$C$18</f>
        <v>658</v>
      </c>
      <c r="S227" s="32">
        <f>'Sep 13 - Oct 24'!$S$19</f>
        <v>0</v>
      </c>
      <c r="T227" s="32">
        <f>'Sep 13 - Oct 24'!$C$20</f>
        <v>761</v>
      </c>
      <c r="U227" s="32" t="str">
        <f>'Sep 13 - Oct 24'!$S$21</f>
        <v>AL</v>
      </c>
      <c r="V227" s="32">
        <f>'Sep 13 - Oct 24'!$C$22</f>
        <v>1234</v>
      </c>
      <c r="W227" s="34">
        <f>'Sep 13 - Oct 24'!$S$23</f>
        <v>0</v>
      </c>
      <c r="BP227" s="31"/>
      <c r="BQ227" s="31"/>
      <c r="BR227" s="31"/>
      <c r="BS227" s="31"/>
      <c r="BT227" s="31"/>
      <c r="BU227" s="31"/>
      <c r="BV227" s="31"/>
      <c r="BW227" s="31"/>
      <c r="BX227" s="31"/>
      <c r="BY227" s="31"/>
    </row>
    <row r="228" spans="1:77" x14ac:dyDescent="0.35">
      <c r="A228" s="33">
        <f t="shared" si="5"/>
        <v>44103</v>
      </c>
      <c r="B228" s="32">
        <f>'Sep 13 - Oct 24'!$C$24</f>
        <v>0</v>
      </c>
      <c r="C228" s="32" t="e">
        <f>'Sep 13 - Oct 24'!#REF!</f>
        <v>#REF!</v>
      </c>
      <c r="D228" s="32">
        <f>'Sep 13 - Oct 24'!$C$4</f>
        <v>983</v>
      </c>
      <c r="E228" s="32">
        <f>'Sep 13 - Oct 24'!$T$5</f>
        <v>0</v>
      </c>
      <c r="F228" s="32">
        <f>'Sep 13 - Oct 24'!$C$6</f>
        <v>1105</v>
      </c>
      <c r="G228" s="32">
        <f>'Sep 13 - Oct 24'!$T$7</f>
        <v>11</v>
      </c>
      <c r="H228" s="32">
        <f>'Sep 13 - Oct 24'!$C$8</f>
        <v>1189</v>
      </c>
      <c r="I228" s="32">
        <f>'Sep 13 - Oct 24'!$T$9</f>
        <v>0</v>
      </c>
      <c r="J228" s="32">
        <f>'Sep 13 - Oct 24'!$C$10</f>
        <v>1039</v>
      </c>
      <c r="K228" s="32">
        <f>'Sep 13 - Oct 24'!$T$11</f>
        <v>0</v>
      </c>
      <c r="L228" s="32">
        <f>'Sep 13 - Oct 24'!$C$12</f>
        <v>647</v>
      </c>
      <c r="M228" s="32">
        <f>'Sep 13 - Oct 24'!$T$13</f>
        <v>0</v>
      </c>
      <c r="N228" s="32">
        <f>'Sep 13 - Oct 24'!$C$14</f>
        <v>380</v>
      </c>
      <c r="O228" s="32">
        <f>'Sep 13 - Oct 24'!$T$15</f>
        <v>0</v>
      </c>
      <c r="P228" s="32">
        <f>'Sep 13 - Oct 24'!$C$16</f>
        <v>1241</v>
      </c>
      <c r="Q228" s="32">
        <f>'Sep 13 - Oct 24'!$T$17</f>
        <v>0</v>
      </c>
      <c r="R228" s="32">
        <f>'Sep 13 - Oct 24'!$C$18</f>
        <v>658</v>
      </c>
      <c r="S228" s="32">
        <f>'Sep 13 - Oct 24'!$T$19</f>
        <v>0</v>
      </c>
      <c r="T228" s="32">
        <f>'Sep 13 - Oct 24'!$C$20</f>
        <v>761</v>
      </c>
      <c r="U228" s="32" t="str">
        <f>'Sep 13 - Oct 24'!$T$21</f>
        <v>AL</v>
      </c>
      <c r="V228" s="32">
        <f>'Sep 13 - Oct 24'!$C$22</f>
        <v>1234</v>
      </c>
      <c r="W228" s="34">
        <f>'Sep 13 - Oct 24'!$T$23</f>
        <v>0</v>
      </c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</row>
    <row r="229" spans="1:77" x14ac:dyDescent="0.35">
      <c r="A229" s="33">
        <f t="shared" si="5"/>
        <v>44104</v>
      </c>
      <c r="B229" s="32">
        <f>'Sep 13 - Oct 24'!$C$24</f>
        <v>0</v>
      </c>
      <c r="C229" s="32" t="e">
        <f>'Sep 13 - Oct 24'!#REF!</f>
        <v>#REF!</v>
      </c>
      <c r="D229" s="32">
        <f>'Sep 13 - Oct 24'!$C$4</f>
        <v>983</v>
      </c>
      <c r="E229" s="32">
        <f>'Sep 13 - Oct 24'!$U$5</f>
        <v>0</v>
      </c>
      <c r="F229" s="32">
        <f>'Sep 13 - Oct 24'!$C$6</f>
        <v>1105</v>
      </c>
      <c r="G229" s="32" t="str">
        <f>'Sep 13 - Oct 24'!$U$7</f>
        <v>05&gt;</v>
      </c>
      <c r="H229" s="32">
        <f>'Sep 13 - Oct 24'!$C$8</f>
        <v>1189</v>
      </c>
      <c r="I229" s="32">
        <f>'Sep 13 - Oct 24'!$U$9</f>
        <v>0</v>
      </c>
      <c r="J229" s="32">
        <f>'Sep 13 - Oct 24'!$C$10</f>
        <v>1039</v>
      </c>
      <c r="K229" s="32">
        <f>'Sep 13 - Oct 24'!$U$11</f>
        <v>0</v>
      </c>
      <c r="L229" s="32">
        <f>'Sep 13 - Oct 24'!$C$12</f>
        <v>647</v>
      </c>
      <c r="M229" s="32">
        <f>'Sep 13 - Oct 24'!$U$13</f>
        <v>0</v>
      </c>
      <c r="N229" s="32">
        <f>'Sep 13 - Oct 24'!$C$14</f>
        <v>380</v>
      </c>
      <c r="O229" s="32">
        <f>'Sep 13 - Oct 24'!$U$15</f>
        <v>0</v>
      </c>
      <c r="P229" s="32">
        <f>'Sep 13 - Oct 24'!$C$16</f>
        <v>1241</v>
      </c>
      <c r="Q229" s="32">
        <f>'Sep 13 - Oct 24'!$U$17</f>
        <v>0</v>
      </c>
      <c r="R229" s="32">
        <f>'Sep 13 - Oct 24'!$C$18</f>
        <v>658</v>
      </c>
      <c r="S229" s="32">
        <f>'Sep 13 - Oct 24'!$U$19</f>
        <v>0</v>
      </c>
      <c r="T229" s="32">
        <f>'Sep 13 - Oct 24'!$C$20</f>
        <v>761</v>
      </c>
      <c r="U229" s="32" t="str">
        <f>'Sep 13 - Oct 24'!$U$21</f>
        <v>AL</v>
      </c>
      <c r="V229" s="32">
        <f>'Sep 13 - Oct 24'!$C$22</f>
        <v>1234</v>
      </c>
      <c r="W229" s="34">
        <f>'Sep 13 - Oct 24'!$U$23</f>
        <v>0</v>
      </c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</row>
    <row r="230" spans="1:77" x14ac:dyDescent="0.35">
      <c r="A230" s="33">
        <f t="shared" si="5"/>
        <v>44105</v>
      </c>
      <c r="B230" s="32">
        <f>'Sep 13 - Oct 24'!$C$24</f>
        <v>0</v>
      </c>
      <c r="C230" s="32" t="e">
        <f>'Sep 13 - Oct 24'!#REF!</f>
        <v>#REF!</v>
      </c>
      <c r="D230" s="32">
        <f>'Sep 13 - Oct 24'!$C$4</f>
        <v>983</v>
      </c>
      <c r="E230" s="32">
        <f>'Sep 13 - Oct 24'!$V$5</f>
        <v>0</v>
      </c>
      <c r="F230" s="32">
        <f>'Sep 13 - Oct 24'!$C$6</f>
        <v>1105</v>
      </c>
      <c r="G230" s="32" t="str">
        <f>'Sep 13 - Oct 24'!$V$7</f>
        <v>#8</v>
      </c>
      <c r="H230" s="32">
        <f>'Sep 13 - Oct 24'!$C$8</f>
        <v>1189</v>
      </c>
      <c r="I230" s="32">
        <f>'Sep 13 - Oct 24'!$V$9</f>
        <v>0</v>
      </c>
      <c r="J230" s="32">
        <f>'Sep 13 - Oct 24'!$C$10</f>
        <v>1039</v>
      </c>
      <c r="K230" s="32">
        <f>'Sep 13 - Oct 24'!$V$11</f>
        <v>0</v>
      </c>
      <c r="L230" s="32">
        <f>'Sep 13 - Oct 24'!$C$12</f>
        <v>647</v>
      </c>
      <c r="M230" s="32">
        <f>'Sep 13 - Oct 24'!$V$13</f>
        <v>0</v>
      </c>
      <c r="N230" s="32">
        <f>'Sep 13 - Oct 24'!$C$14</f>
        <v>380</v>
      </c>
      <c r="O230" s="32">
        <f>'Sep 13 - Oct 24'!$V$15</f>
        <v>0</v>
      </c>
      <c r="P230" s="32">
        <f>'Sep 13 - Oct 24'!$C$16</f>
        <v>1241</v>
      </c>
      <c r="Q230" s="32">
        <f>'Sep 13 - Oct 24'!$V$17</f>
        <v>0</v>
      </c>
      <c r="R230" s="32">
        <f>'Sep 13 - Oct 24'!$C$18</f>
        <v>658</v>
      </c>
      <c r="S230" s="32" t="str">
        <f>'Sep 13 - Oct 24'!$V$19</f>
        <v>SW</v>
      </c>
      <c r="T230" s="32">
        <f>'Sep 13 - Oct 24'!$C$20</f>
        <v>761</v>
      </c>
      <c r="U230" s="32" t="str">
        <f>'Sep 13 - Oct 24'!$V$21</f>
        <v>AL</v>
      </c>
      <c r="V230" s="32">
        <f>'Sep 13 - Oct 24'!$C$22</f>
        <v>1234</v>
      </c>
      <c r="W230" s="34" t="str">
        <f>'Sep 13 - Oct 24'!$V$23</f>
        <v>#8</v>
      </c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</row>
    <row r="231" spans="1:77" x14ac:dyDescent="0.35">
      <c r="A231" s="33">
        <f t="shared" si="5"/>
        <v>44106</v>
      </c>
      <c r="B231" s="32">
        <f>'Sep 13 - Oct 24'!$C$24</f>
        <v>0</v>
      </c>
      <c r="C231" s="32" t="e">
        <f>'Sep 13 - Oct 24'!#REF!</f>
        <v>#REF!</v>
      </c>
      <c r="D231" s="32">
        <f>'Sep 13 - Oct 24'!$C$4</f>
        <v>983</v>
      </c>
      <c r="E231" s="32">
        <f>'Sep 13 - Oct 24'!$W$5</f>
        <v>0</v>
      </c>
      <c r="F231" s="32">
        <f>'Sep 13 - Oct 24'!$C$6</f>
        <v>1105</v>
      </c>
      <c r="G231" s="32">
        <f>'Sep 13 - Oct 24'!$W$7</f>
        <v>0</v>
      </c>
      <c r="H231" s="32">
        <f>'Sep 13 - Oct 24'!$C$8</f>
        <v>1189</v>
      </c>
      <c r="I231" s="32" t="str">
        <f>'Sep 13 - Oct 24'!$W$9</f>
        <v>FA</v>
      </c>
      <c r="J231" s="32">
        <f>'Sep 13 - Oct 24'!$C$10</f>
        <v>1039</v>
      </c>
      <c r="K231" s="32" t="str">
        <f>'Sep 13 - Oct 24'!$W$11</f>
        <v>FA</v>
      </c>
      <c r="L231" s="32">
        <f>'Sep 13 - Oct 24'!$C$12</f>
        <v>647</v>
      </c>
      <c r="M231" s="32" t="str">
        <f>'Sep 13 - Oct 24'!$W$13</f>
        <v>PH</v>
      </c>
      <c r="N231" s="32">
        <f>'Sep 13 - Oct 24'!$C$14</f>
        <v>380</v>
      </c>
      <c r="O231" s="32" t="str">
        <f>'Sep 13 - Oct 24'!$W$15</f>
        <v>FA</v>
      </c>
      <c r="P231" s="32">
        <f>'Sep 13 - Oct 24'!$C$16</f>
        <v>1241</v>
      </c>
      <c r="Q231" s="32">
        <f>'Sep 13 - Oct 24'!$W$17</f>
        <v>0</v>
      </c>
      <c r="R231" s="32">
        <f>'Sep 13 - Oct 24'!$C$18</f>
        <v>658</v>
      </c>
      <c r="S231" s="32" t="str">
        <f>'Sep 13 - Oct 24'!$W$19</f>
        <v>SW</v>
      </c>
      <c r="T231" s="32">
        <f>'Sep 13 - Oct 24'!$C$20</f>
        <v>761</v>
      </c>
      <c r="U231" s="32" t="str">
        <f>'Sep 13 - Oct 24'!$W$21</f>
        <v>AL</v>
      </c>
      <c r="V231" s="32">
        <f>'Sep 13 - Oct 24'!$C$22</f>
        <v>1234</v>
      </c>
      <c r="W231" s="34">
        <f>'Sep 13 - Oct 24'!$W$23</f>
        <v>0</v>
      </c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</row>
    <row r="232" spans="1:77" x14ac:dyDescent="0.35">
      <c r="A232" s="33">
        <f t="shared" si="5"/>
        <v>44107</v>
      </c>
      <c r="B232" s="32">
        <f>'Sep 13 - Oct 24'!$C$24</f>
        <v>0</v>
      </c>
      <c r="C232" s="32" t="e">
        <f>'Sep 13 - Oct 24'!#REF!</f>
        <v>#REF!</v>
      </c>
      <c r="D232" s="32">
        <f>'Sep 13 - Oct 24'!$C$4</f>
        <v>983</v>
      </c>
      <c r="E232" s="32">
        <f>'Sep 13 - Oct 24'!$X$5</f>
        <v>0</v>
      </c>
      <c r="F232" s="32">
        <f>'Sep 13 - Oct 24'!$C$6</f>
        <v>1105</v>
      </c>
      <c r="G232" s="32">
        <f>'Sep 13 - Oct 24'!$X$7</f>
        <v>0</v>
      </c>
      <c r="H232" s="32">
        <f>'Sep 13 - Oct 24'!$C$8</f>
        <v>1189</v>
      </c>
      <c r="I232" s="32">
        <f>'Sep 13 - Oct 24'!$X$9</f>
        <v>0</v>
      </c>
      <c r="J232" s="32">
        <f>'Sep 13 - Oct 24'!$C$10</f>
        <v>1039</v>
      </c>
      <c r="K232" s="32">
        <f>'Sep 13 - Oct 24'!$X$11</f>
        <v>0</v>
      </c>
      <c r="L232" s="32">
        <f>'Sep 13 - Oct 24'!$C$12</f>
        <v>647</v>
      </c>
      <c r="M232" s="32">
        <f>'Sep 13 - Oct 24'!$X$13</f>
        <v>0</v>
      </c>
      <c r="N232" s="32">
        <f>'Sep 13 - Oct 24'!$C$14</f>
        <v>380</v>
      </c>
      <c r="O232" s="32">
        <f>'Sep 13 - Oct 24'!$X$15</f>
        <v>0</v>
      </c>
      <c r="P232" s="32">
        <f>'Sep 13 - Oct 24'!$C$16</f>
        <v>1241</v>
      </c>
      <c r="Q232" s="32">
        <f>'Sep 13 - Oct 24'!$X$17</f>
        <v>0</v>
      </c>
      <c r="R232" s="32">
        <f>'Sep 13 - Oct 24'!$C$18</f>
        <v>658</v>
      </c>
      <c r="S232" s="32">
        <f>'Sep 13 - Oct 24'!$X$19</f>
        <v>0</v>
      </c>
      <c r="T232" s="32">
        <f>'Sep 13 - Oct 24'!$C$20</f>
        <v>761</v>
      </c>
      <c r="U232" s="32" t="str">
        <f>'Sep 13 - Oct 24'!$X$21</f>
        <v>AL</v>
      </c>
      <c r="V232" s="32">
        <f>'Sep 13 - Oct 24'!$C$22</f>
        <v>1234</v>
      </c>
      <c r="W232" s="34">
        <f>'Sep 13 - Oct 24'!$X$23</f>
        <v>0</v>
      </c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</row>
    <row r="233" spans="1:77" x14ac:dyDescent="0.35">
      <c r="A233" s="33">
        <f t="shared" si="5"/>
        <v>44108</v>
      </c>
      <c r="B233" s="32">
        <f>'Sep 13 - Oct 24'!$C$24</f>
        <v>0</v>
      </c>
      <c r="C233" s="32" t="e">
        <f>'Sep 13 - Oct 24'!#REF!</f>
        <v>#REF!</v>
      </c>
      <c r="D233" s="32">
        <f>'Sep 13 - Oct 24'!$C$4</f>
        <v>983</v>
      </c>
      <c r="E233" s="32">
        <f>'Sep 13 - Oct 24'!$Y$5</f>
        <v>0</v>
      </c>
      <c r="F233" s="32">
        <f>'Sep 13 - Oct 24'!$C$6</f>
        <v>1105</v>
      </c>
      <c r="G233" s="32">
        <f>'Sep 13 - Oct 24'!$Y$7</f>
        <v>0</v>
      </c>
      <c r="H233" s="32">
        <f>'Sep 13 - Oct 24'!$C$8</f>
        <v>1189</v>
      </c>
      <c r="I233" s="32">
        <f>'Sep 13 - Oct 24'!$Y$9</f>
        <v>0</v>
      </c>
      <c r="J233" s="32">
        <f>'Sep 13 - Oct 24'!$C$10</f>
        <v>1039</v>
      </c>
      <c r="K233" s="32">
        <f>'Sep 13 - Oct 24'!$Y$11</f>
        <v>0</v>
      </c>
      <c r="L233" s="32">
        <f>'Sep 13 - Oct 24'!$C$12</f>
        <v>647</v>
      </c>
      <c r="M233" s="32">
        <f>'Sep 13 - Oct 24'!$Y$13</f>
        <v>0</v>
      </c>
      <c r="N233" s="32">
        <f>'Sep 13 - Oct 24'!$C$14</f>
        <v>380</v>
      </c>
      <c r="O233" s="32">
        <f>'Sep 13 - Oct 24'!$Y$15</f>
        <v>0</v>
      </c>
      <c r="P233" s="32">
        <f>'Sep 13 - Oct 24'!$C$16</f>
        <v>1241</v>
      </c>
      <c r="Q233" s="32">
        <f>'Sep 13 - Oct 24'!$Y$17</f>
        <v>0</v>
      </c>
      <c r="R233" s="32">
        <f>'Sep 13 - Oct 24'!$C$18</f>
        <v>658</v>
      </c>
      <c r="S233" s="32">
        <f>'Sep 13 - Oct 24'!$Y$19</f>
        <v>0</v>
      </c>
      <c r="T233" s="32">
        <f>'Sep 13 - Oct 24'!$C$20</f>
        <v>761</v>
      </c>
      <c r="U233" s="32" t="str">
        <f>'Sep 13 - Oct 24'!$Y$21</f>
        <v>AL</v>
      </c>
      <c r="V233" s="32">
        <f>'Sep 13 - Oct 24'!$C$22</f>
        <v>1234</v>
      </c>
      <c r="W233" s="34">
        <f>'Sep 13 - Oct 24'!$Y$23</f>
        <v>0</v>
      </c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</row>
    <row r="234" spans="1:77" x14ac:dyDescent="0.35">
      <c r="A234" s="33">
        <f t="shared" si="5"/>
        <v>44109</v>
      </c>
      <c r="B234" s="32">
        <f>'Sep 13 - Oct 24'!$C$24</f>
        <v>0</v>
      </c>
      <c r="C234" s="32" t="e">
        <f>'Sep 13 - Oct 24'!#REF!</f>
        <v>#REF!</v>
      </c>
      <c r="D234" s="32">
        <f>'Sep 13 - Oct 24'!$C$4</f>
        <v>983</v>
      </c>
      <c r="E234" s="32">
        <f>'Sep 13 - Oct 24'!$Z$5</f>
        <v>0</v>
      </c>
      <c r="F234" s="32">
        <f>'Sep 13 - Oct 24'!$C$6</f>
        <v>1105</v>
      </c>
      <c r="G234" s="32">
        <f>'Sep 13 - Oct 24'!$Z$7</f>
        <v>0</v>
      </c>
      <c r="H234" s="32">
        <f>'Sep 13 - Oct 24'!$C$8</f>
        <v>1189</v>
      </c>
      <c r="I234" s="32">
        <f>'Sep 13 - Oct 24'!$Z$9</f>
        <v>0</v>
      </c>
      <c r="J234" s="32">
        <f>'Sep 13 - Oct 24'!$C$10</f>
        <v>1039</v>
      </c>
      <c r="K234" s="32">
        <f>'Sep 13 - Oct 24'!$Z$11</f>
        <v>0</v>
      </c>
      <c r="L234" s="32">
        <f>'Sep 13 - Oct 24'!$C$12</f>
        <v>647</v>
      </c>
      <c r="M234" s="32">
        <f>'Sep 13 - Oct 24'!$Z$13</f>
        <v>0</v>
      </c>
      <c r="N234" s="32">
        <f>'Sep 13 - Oct 24'!$C$14</f>
        <v>380</v>
      </c>
      <c r="O234" s="32">
        <f>'Sep 13 - Oct 24'!$Z$15</f>
        <v>0</v>
      </c>
      <c r="P234" s="32">
        <f>'Sep 13 - Oct 24'!$C$16</f>
        <v>1241</v>
      </c>
      <c r="Q234" s="32">
        <f>'Sep 13 - Oct 24'!$Z$17</f>
        <v>0</v>
      </c>
      <c r="R234" s="32">
        <f>'Sep 13 - Oct 24'!$C$18</f>
        <v>658</v>
      </c>
      <c r="S234" s="32">
        <f>'Sep 13 - Oct 24'!$Z$19</f>
        <v>0</v>
      </c>
      <c r="T234" s="32">
        <f>'Sep 13 - Oct 24'!$C$20</f>
        <v>761</v>
      </c>
      <c r="U234" s="32" t="str">
        <f>'Sep 13 - Oct 24'!$Z$21</f>
        <v>AL</v>
      </c>
      <c r="V234" s="32">
        <f>'Sep 13 - Oct 24'!$C$22</f>
        <v>1234</v>
      </c>
      <c r="W234" s="34">
        <f>'Sep 13 - Oct 24'!$Z$23</f>
        <v>0</v>
      </c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</row>
    <row r="235" spans="1:77" x14ac:dyDescent="0.35">
      <c r="A235" s="33">
        <f t="shared" si="5"/>
        <v>44110</v>
      </c>
      <c r="B235" s="32">
        <f>'Sep 13 - Oct 24'!$C$24</f>
        <v>0</v>
      </c>
      <c r="C235" s="32" t="e">
        <f>'Sep 13 - Oct 24'!#REF!</f>
        <v>#REF!</v>
      </c>
      <c r="D235" s="32">
        <f>'Sep 13 - Oct 24'!$C$4</f>
        <v>983</v>
      </c>
      <c r="E235" s="32">
        <f>'Sep 13 - Oct 24'!$AA$5</f>
        <v>0</v>
      </c>
      <c r="F235" s="32">
        <f>'Sep 13 - Oct 24'!$C$6</f>
        <v>1105</v>
      </c>
      <c r="G235" s="32">
        <f>'Sep 13 - Oct 24'!$AA$7</f>
        <v>0</v>
      </c>
      <c r="H235" s="32">
        <f>'Sep 13 - Oct 24'!$C$8</f>
        <v>1189</v>
      </c>
      <c r="I235" s="32">
        <f>'Sep 13 - Oct 24'!$AA$9</f>
        <v>0</v>
      </c>
      <c r="J235" s="32">
        <f>'Sep 13 - Oct 24'!$C$10</f>
        <v>1039</v>
      </c>
      <c r="K235" s="32">
        <f>'Sep 13 - Oct 24'!$AA$11</f>
        <v>0</v>
      </c>
      <c r="L235" s="32">
        <f>'Sep 13 - Oct 24'!$C$12</f>
        <v>647</v>
      </c>
      <c r="M235" s="32">
        <f>'Sep 13 - Oct 24'!$AA$13</f>
        <v>0</v>
      </c>
      <c r="N235" s="32">
        <f>'Sep 13 - Oct 24'!$C$14</f>
        <v>380</v>
      </c>
      <c r="O235" s="32">
        <f>'Sep 13 - Oct 24'!$AA$15</f>
        <v>0</v>
      </c>
      <c r="P235" s="32">
        <f>'Sep 13 - Oct 24'!$C$16</f>
        <v>1241</v>
      </c>
      <c r="Q235" s="32">
        <f>'Sep 13 - Oct 24'!$AA$17</f>
        <v>0</v>
      </c>
      <c r="R235" s="32">
        <f>'Sep 13 - Oct 24'!$C$18</f>
        <v>658</v>
      </c>
      <c r="S235" s="32">
        <f>'Sep 13 - Oct 24'!$AA$19</f>
        <v>0</v>
      </c>
      <c r="T235" s="32">
        <f>'Sep 13 - Oct 24'!$C$20</f>
        <v>761</v>
      </c>
      <c r="U235" s="32" t="str">
        <f>'Sep 13 - Oct 24'!$AA$21</f>
        <v>AL</v>
      </c>
      <c r="V235" s="32">
        <f>'Sep 13 - Oct 24'!$C$22</f>
        <v>1234</v>
      </c>
      <c r="W235" s="34">
        <f>'Sep 13 - Oct 24'!$AA$23</f>
        <v>0</v>
      </c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</row>
    <row r="236" spans="1:77" x14ac:dyDescent="0.35">
      <c r="A236" s="33">
        <f t="shared" si="5"/>
        <v>44111</v>
      </c>
      <c r="B236" s="32">
        <f>'Sep 13 - Oct 24'!$C$24</f>
        <v>0</v>
      </c>
      <c r="C236" s="32" t="e">
        <f>'Sep 13 - Oct 24'!#REF!</f>
        <v>#REF!</v>
      </c>
      <c r="D236" s="32">
        <f>'Sep 13 - Oct 24'!$C$4</f>
        <v>983</v>
      </c>
      <c r="E236" s="32">
        <f>'Sep 13 - Oct 24'!$AB$5</f>
        <v>0</v>
      </c>
      <c r="F236" s="32">
        <f>'Sep 13 - Oct 24'!$C$6</f>
        <v>1105</v>
      </c>
      <c r="G236" s="32">
        <f>'Sep 13 - Oct 24'!$AB$7</f>
        <v>0</v>
      </c>
      <c r="H236" s="32">
        <f>'Sep 13 - Oct 24'!$C$8</f>
        <v>1189</v>
      </c>
      <c r="I236" s="32">
        <f>'Sep 13 - Oct 24'!$AB$9</f>
        <v>0</v>
      </c>
      <c r="J236" s="32">
        <f>'Sep 13 - Oct 24'!$C$10</f>
        <v>1039</v>
      </c>
      <c r="K236" s="32">
        <f>'Sep 13 - Oct 24'!$AB$11</f>
        <v>0</v>
      </c>
      <c r="L236" s="32">
        <f>'Sep 13 - Oct 24'!$C$12</f>
        <v>647</v>
      </c>
      <c r="M236" s="32">
        <f>'Sep 13 - Oct 24'!$AB$13</f>
        <v>0</v>
      </c>
      <c r="N236" s="32">
        <f>'Sep 13 - Oct 24'!$C$14</f>
        <v>380</v>
      </c>
      <c r="O236" s="32">
        <f>'Sep 13 - Oct 24'!$AB$15</f>
        <v>0</v>
      </c>
      <c r="P236" s="32">
        <f>'Sep 13 - Oct 24'!$C$16</f>
        <v>1241</v>
      </c>
      <c r="Q236" s="32">
        <f>'Sep 13 - Oct 24'!$AB$17</f>
        <v>0</v>
      </c>
      <c r="R236" s="32">
        <f>'Sep 13 - Oct 24'!$C$18</f>
        <v>658</v>
      </c>
      <c r="S236" s="32">
        <f>'Sep 13 - Oct 24'!$AB$19</f>
        <v>0</v>
      </c>
      <c r="T236" s="32">
        <f>'Sep 13 - Oct 24'!$C$20</f>
        <v>761</v>
      </c>
      <c r="U236" s="32" t="str">
        <f>'Sep 13 - Oct 24'!$AB$21</f>
        <v>AL</v>
      </c>
      <c r="V236" s="32">
        <f>'Sep 13 - Oct 24'!$C$22</f>
        <v>1234</v>
      </c>
      <c r="W236" s="34">
        <f>'Sep 13 - Oct 24'!$AB$23</f>
        <v>0</v>
      </c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</row>
    <row r="237" spans="1:77" x14ac:dyDescent="0.35">
      <c r="A237" s="33">
        <f t="shared" si="5"/>
        <v>44112</v>
      </c>
      <c r="B237" s="32">
        <f>'Sep 13 - Oct 24'!$C$24</f>
        <v>0</v>
      </c>
      <c r="C237" s="32" t="e">
        <f>'Sep 13 - Oct 24'!#REF!</f>
        <v>#REF!</v>
      </c>
      <c r="D237" s="32">
        <f>'Sep 13 - Oct 24'!$C$4</f>
        <v>983</v>
      </c>
      <c r="E237" s="32">
        <f>'Sep 13 - Oct 24'!$AC$5</f>
        <v>0</v>
      </c>
      <c r="F237" s="32">
        <f>'Sep 13 - Oct 24'!$C$6</f>
        <v>1105</v>
      </c>
      <c r="G237" s="32">
        <f>'Sep 13 - Oct 24'!$AC$7</f>
        <v>0</v>
      </c>
      <c r="H237" s="32">
        <f>'Sep 13 - Oct 24'!$C$8</f>
        <v>1189</v>
      </c>
      <c r="I237" s="32">
        <f>'Sep 13 - Oct 24'!$AC$9</f>
        <v>0</v>
      </c>
      <c r="J237" s="32">
        <f>'Sep 13 - Oct 24'!$C$10</f>
        <v>1039</v>
      </c>
      <c r="K237" s="32">
        <f>'Sep 13 - Oct 24'!$AC$11</f>
        <v>0</v>
      </c>
      <c r="L237" s="32">
        <f>'Sep 13 - Oct 24'!$C$12</f>
        <v>647</v>
      </c>
      <c r="M237" s="32">
        <f>'Sep 13 - Oct 24'!$AC$13</f>
        <v>0</v>
      </c>
      <c r="N237" s="32">
        <f>'Sep 13 - Oct 24'!$C$14</f>
        <v>380</v>
      </c>
      <c r="O237" s="32">
        <f>'Sep 13 - Oct 24'!$AC$15</f>
        <v>0</v>
      </c>
      <c r="P237" s="32">
        <f>'Sep 13 - Oct 24'!$C$16</f>
        <v>1241</v>
      </c>
      <c r="Q237" s="32">
        <f>'Sep 13 - Oct 24'!$AC$17</f>
        <v>0</v>
      </c>
      <c r="R237" s="32">
        <f>'Sep 13 - Oct 24'!$C$18</f>
        <v>658</v>
      </c>
      <c r="S237" s="32">
        <f>'Sep 13 - Oct 24'!$AC$19</f>
        <v>0</v>
      </c>
      <c r="T237" s="32">
        <f>'Sep 13 - Oct 24'!$C$20</f>
        <v>761</v>
      </c>
      <c r="U237" s="32" t="str">
        <f>'Sep 13 - Oct 24'!$AC$21</f>
        <v>AL</v>
      </c>
      <c r="V237" s="32">
        <f>'Sep 13 - Oct 24'!$C$22</f>
        <v>1234</v>
      </c>
      <c r="W237" s="34">
        <f>'Sep 13 - Oct 24'!$AC$23</f>
        <v>0</v>
      </c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</row>
    <row r="238" spans="1:77" x14ac:dyDescent="0.35">
      <c r="A238" s="33">
        <f t="shared" si="5"/>
        <v>44113</v>
      </c>
      <c r="B238" s="32">
        <f>'Sep 13 - Oct 24'!$C$24</f>
        <v>0</v>
      </c>
      <c r="C238" s="32" t="e">
        <f>'Sep 13 - Oct 24'!#REF!</f>
        <v>#REF!</v>
      </c>
      <c r="D238" s="32">
        <f>'Sep 13 - Oct 24'!$C$4</f>
        <v>983</v>
      </c>
      <c r="E238" s="32">
        <f>'Sep 13 - Oct 24'!$AD$5</f>
        <v>0</v>
      </c>
      <c r="F238" s="32">
        <f>'Sep 13 - Oct 24'!$C$6</f>
        <v>1105</v>
      </c>
      <c r="G238" s="32">
        <f>'Sep 13 - Oct 24'!$AD$7</f>
        <v>0</v>
      </c>
      <c r="H238" s="32">
        <f>'Sep 13 - Oct 24'!$C$8</f>
        <v>1189</v>
      </c>
      <c r="I238" s="32" t="str">
        <f>'Sep 13 - Oct 24'!$AD$9</f>
        <v>RT</v>
      </c>
      <c r="J238" s="32">
        <f>'Sep 13 - Oct 24'!$C$10</f>
        <v>1039</v>
      </c>
      <c r="K238" s="32">
        <f>'Sep 13 - Oct 24'!$AD$11</f>
        <v>0</v>
      </c>
      <c r="L238" s="32">
        <f>'Sep 13 - Oct 24'!$C$12</f>
        <v>647</v>
      </c>
      <c r="M238" s="32">
        <f>'Sep 13 - Oct 24'!$AD$13</f>
        <v>0</v>
      </c>
      <c r="N238" s="32">
        <f>'Sep 13 - Oct 24'!$C$14</f>
        <v>380</v>
      </c>
      <c r="O238" s="32">
        <f>'Sep 13 - Oct 24'!$AD$15</f>
        <v>0</v>
      </c>
      <c r="P238" s="32">
        <f>'Sep 13 - Oct 24'!$C$16</f>
        <v>1241</v>
      </c>
      <c r="Q238" s="32" t="str">
        <f>'Sep 13 - Oct 24'!$AD$17</f>
        <v>RT</v>
      </c>
      <c r="R238" s="32">
        <f>'Sep 13 - Oct 24'!$C$18</f>
        <v>658</v>
      </c>
      <c r="S238" s="32" t="str">
        <f>'Sep 13 - Oct 24'!$AD$19</f>
        <v>SW</v>
      </c>
      <c r="T238" s="32">
        <f>'Sep 13 - Oct 24'!$C$20</f>
        <v>761</v>
      </c>
      <c r="U238" s="32" t="str">
        <f>'Sep 13 - Oct 24'!$AD$21</f>
        <v>AL</v>
      </c>
      <c r="V238" s="32">
        <f>'Sep 13 - Oct 24'!$C$22</f>
        <v>1234</v>
      </c>
      <c r="W238" s="34">
        <f>'Sep 13 - Oct 24'!$AD$23</f>
        <v>0</v>
      </c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</row>
    <row r="239" spans="1:77" x14ac:dyDescent="0.35">
      <c r="A239" s="33">
        <f t="shared" si="5"/>
        <v>44114</v>
      </c>
      <c r="B239" s="32">
        <f>'Sep 13 - Oct 24'!$C$24</f>
        <v>0</v>
      </c>
      <c r="C239" s="32" t="e">
        <f>'Sep 13 - Oct 24'!#REF!</f>
        <v>#REF!</v>
      </c>
      <c r="D239" s="32">
        <f>'Sep 13 - Oct 24'!$C$4</f>
        <v>983</v>
      </c>
      <c r="E239" s="32">
        <f>'Sep 13 - Oct 24'!$AE$5</f>
        <v>0</v>
      </c>
      <c r="F239" s="32">
        <f>'Sep 13 - Oct 24'!$C$6</f>
        <v>1105</v>
      </c>
      <c r="G239" s="32">
        <f>'Sep 13 - Oct 24'!$AE$7</f>
        <v>0</v>
      </c>
      <c r="H239" s="32">
        <f>'Sep 13 - Oct 24'!$C$8</f>
        <v>1189</v>
      </c>
      <c r="I239" s="32">
        <f>'Sep 13 - Oct 24'!$AE$9</f>
        <v>0</v>
      </c>
      <c r="J239" s="32">
        <f>'Sep 13 - Oct 24'!$C$10</f>
        <v>1039</v>
      </c>
      <c r="K239" s="32">
        <f>'Sep 13 - Oct 24'!$AE$11</f>
        <v>0</v>
      </c>
      <c r="L239" s="32">
        <f>'Sep 13 - Oct 24'!$C$12</f>
        <v>647</v>
      </c>
      <c r="M239" s="32">
        <f>'Sep 13 - Oct 24'!$AE$13</f>
        <v>0</v>
      </c>
      <c r="N239" s="32">
        <f>'Sep 13 - Oct 24'!$C$14</f>
        <v>380</v>
      </c>
      <c r="O239" s="32">
        <f>'Sep 13 - Oct 24'!$AE$15</f>
        <v>0</v>
      </c>
      <c r="P239" s="32">
        <f>'Sep 13 - Oct 24'!$C$16</f>
        <v>1241</v>
      </c>
      <c r="Q239" s="32">
        <f>'Sep 13 - Oct 24'!$AE$17</f>
        <v>0</v>
      </c>
      <c r="R239" s="32">
        <f>'Sep 13 - Oct 24'!$C$18</f>
        <v>658</v>
      </c>
      <c r="S239" s="32">
        <f>'Sep 13 - Oct 24'!$AE$19</f>
        <v>0</v>
      </c>
      <c r="T239" s="32">
        <f>'Sep 13 - Oct 24'!$C$20</f>
        <v>761</v>
      </c>
      <c r="U239" s="32" t="str">
        <f>'Sep 13 - Oct 24'!$AE$21</f>
        <v>AL</v>
      </c>
      <c r="V239" s="32">
        <f>'Sep 13 - Oct 24'!$C$22</f>
        <v>1234</v>
      </c>
      <c r="W239" s="34">
        <f>'Sep 13 - Oct 24'!$AE$23</f>
        <v>0</v>
      </c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</row>
    <row r="240" spans="1:77" x14ac:dyDescent="0.35">
      <c r="A240" s="33">
        <f t="shared" si="5"/>
        <v>44115</v>
      </c>
      <c r="B240" s="32">
        <f>'Sep 13 - Oct 24'!$C$24</f>
        <v>0</v>
      </c>
      <c r="C240" s="32" t="e">
        <f>'Sep 13 - Oct 24'!#REF!</f>
        <v>#REF!</v>
      </c>
      <c r="D240" s="32">
        <f>'Sep 13 - Oct 24'!$C$4</f>
        <v>983</v>
      </c>
      <c r="E240" s="32">
        <f>'Sep 13 - Oct 24'!$AF$5</f>
        <v>0</v>
      </c>
      <c r="F240" s="32">
        <f>'Sep 13 - Oct 24'!$C$6</f>
        <v>1105</v>
      </c>
      <c r="G240" s="32">
        <f>'Sep 13 - Oct 24'!$AF$7</f>
        <v>0</v>
      </c>
      <c r="H240" s="32">
        <f>'Sep 13 - Oct 24'!$C$8</f>
        <v>1189</v>
      </c>
      <c r="I240" s="32">
        <f>'Sep 13 - Oct 24'!$AF$9</f>
        <v>0</v>
      </c>
      <c r="J240" s="32">
        <f>'Sep 13 - Oct 24'!$C$10</f>
        <v>1039</v>
      </c>
      <c r="K240" s="32">
        <f>'Sep 13 - Oct 24'!$AF$11</f>
        <v>0</v>
      </c>
      <c r="L240" s="32">
        <f>'Sep 13 - Oct 24'!$C$12</f>
        <v>647</v>
      </c>
      <c r="M240" s="32">
        <f>'Sep 13 - Oct 24'!$AF$13</f>
        <v>0</v>
      </c>
      <c r="N240" s="32">
        <f>'Sep 13 - Oct 24'!$C$14</f>
        <v>380</v>
      </c>
      <c r="O240" s="32">
        <f>'Sep 13 - Oct 24'!$AF$15</f>
        <v>0</v>
      </c>
      <c r="P240" s="32">
        <f>'Sep 13 - Oct 24'!$C$16</f>
        <v>1241</v>
      </c>
      <c r="Q240" s="32">
        <f>'Sep 13 - Oct 24'!$AF$17</f>
        <v>0</v>
      </c>
      <c r="R240" s="32">
        <f>'Sep 13 - Oct 24'!$C$18</f>
        <v>658</v>
      </c>
      <c r="S240" s="32">
        <f>'Sep 13 - Oct 24'!$AF$19</f>
        <v>0</v>
      </c>
      <c r="T240" s="32">
        <f>'Sep 13 - Oct 24'!$C$20</f>
        <v>761</v>
      </c>
      <c r="U240" s="32" t="str">
        <f>'Sep 13 - Oct 24'!$AF$21</f>
        <v>AL</v>
      </c>
      <c r="V240" s="32">
        <f>'Sep 13 - Oct 24'!$C$22</f>
        <v>1234</v>
      </c>
      <c r="W240" s="34">
        <f>'Sep 13 - Oct 24'!$AF$23</f>
        <v>0</v>
      </c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</row>
    <row r="241" spans="1:77" x14ac:dyDescent="0.35">
      <c r="A241" s="33">
        <f t="shared" si="5"/>
        <v>44116</v>
      </c>
      <c r="B241" s="32">
        <f>'Sep 13 - Oct 24'!$C$24</f>
        <v>0</v>
      </c>
      <c r="C241" s="32" t="e">
        <f>'Sep 13 - Oct 24'!#REF!</f>
        <v>#REF!</v>
      </c>
      <c r="D241" s="32">
        <f>'Sep 13 - Oct 24'!$C$4</f>
        <v>983</v>
      </c>
      <c r="E241" s="32">
        <f>'Sep 13 - Oct 24'!$AG$5</f>
        <v>0</v>
      </c>
      <c r="F241" s="32">
        <f>'Sep 13 - Oct 24'!$C$6</f>
        <v>1105</v>
      </c>
      <c r="G241" s="32">
        <f>'Sep 13 - Oct 24'!$AG$7</f>
        <v>0</v>
      </c>
      <c r="H241" s="32">
        <f>'Sep 13 - Oct 24'!$C$8</f>
        <v>1189</v>
      </c>
      <c r="I241" s="32">
        <f>'Sep 13 - Oct 24'!$AG$9</f>
        <v>0</v>
      </c>
      <c r="J241" s="32">
        <f>'Sep 13 - Oct 24'!$C$10</f>
        <v>1039</v>
      </c>
      <c r="K241" s="32">
        <f>'Sep 13 - Oct 24'!$AG$11</f>
        <v>0</v>
      </c>
      <c r="L241" s="32">
        <f>'Sep 13 - Oct 24'!$C$12</f>
        <v>647</v>
      </c>
      <c r="M241" s="32">
        <f>'Sep 13 - Oct 24'!$AG$13</f>
        <v>0</v>
      </c>
      <c r="N241" s="32">
        <f>'Sep 13 - Oct 24'!$C$14</f>
        <v>380</v>
      </c>
      <c r="O241" s="32">
        <f>'Sep 13 - Oct 24'!$AG$15</f>
        <v>0</v>
      </c>
      <c r="P241" s="32">
        <f>'Sep 13 - Oct 24'!$C$16</f>
        <v>1241</v>
      </c>
      <c r="Q241" s="32">
        <f>'Sep 13 - Oct 24'!$AG$17</f>
        <v>0</v>
      </c>
      <c r="R241" s="32">
        <f>'Sep 13 - Oct 24'!$C$18</f>
        <v>658</v>
      </c>
      <c r="S241" s="32">
        <f>'Sep 13 - Oct 24'!$AG$19</f>
        <v>0</v>
      </c>
      <c r="T241" s="32">
        <f>'Sep 13 - Oct 24'!$C$20</f>
        <v>761</v>
      </c>
      <c r="U241" s="32" t="str">
        <f>'Sep 13 - Oct 24'!$AG$21</f>
        <v>AL</v>
      </c>
      <c r="V241" s="32">
        <f>'Sep 13 - Oct 24'!$C$22</f>
        <v>1234</v>
      </c>
      <c r="W241" s="34">
        <f>'Sep 13 - Oct 24'!$AG$23</f>
        <v>0</v>
      </c>
      <c r="BP241" s="31"/>
      <c r="BQ241" s="31"/>
      <c r="BR241" s="31"/>
      <c r="BS241" s="31"/>
      <c r="BT241" s="31"/>
      <c r="BU241" s="31"/>
      <c r="BV241" s="31"/>
      <c r="BW241" s="31"/>
      <c r="BX241" s="31"/>
      <c r="BY241" s="31"/>
    </row>
    <row r="242" spans="1:77" x14ac:dyDescent="0.35">
      <c r="A242" s="33">
        <f t="shared" si="5"/>
        <v>44117</v>
      </c>
      <c r="B242" s="32">
        <f>'Sep 13 - Oct 24'!$C$24</f>
        <v>0</v>
      </c>
      <c r="C242" s="32" t="e">
        <f>'Sep 13 - Oct 24'!#REF!</f>
        <v>#REF!</v>
      </c>
      <c r="D242" s="32">
        <f>'Sep 13 - Oct 24'!$C$4</f>
        <v>983</v>
      </c>
      <c r="E242" s="32">
        <f>'Sep 13 - Oct 24'!$AH$5</f>
        <v>0</v>
      </c>
      <c r="F242" s="32">
        <f>'Sep 13 - Oct 24'!$C$6</f>
        <v>1105</v>
      </c>
      <c r="G242" s="32">
        <f>'Sep 13 - Oct 24'!$AH$7</f>
        <v>0</v>
      </c>
      <c r="H242" s="32">
        <f>'Sep 13 - Oct 24'!$C$8</f>
        <v>1189</v>
      </c>
      <c r="I242" s="32">
        <f>'Sep 13 - Oct 24'!$AH$9</f>
        <v>0</v>
      </c>
      <c r="J242" s="32">
        <f>'Sep 13 - Oct 24'!$C$10</f>
        <v>1039</v>
      </c>
      <c r="K242" s="32">
        <f>'Sep 13 - Oct 24'!$AH$11</f>
        <v>0</v>
      </c>
      <c r="L242" s="32">
        <f>'Sep 13 - Oct 24'!$C$12</f>
        <v>647</v>
      </c>
      <c r="M242" s="32">
        <f>'Sep 13 - Oct 24'!$AH$13</f>
        <v>0</v>
      </c>
      <c r="N242" s="32">
        <f>'Sep 13 - Oct 24'!$C$14</f>
        <v>380</v>
      </c>
      <c r="O242" s="32" t="str">
        <f>'Sep 13 - Oct 24'!$AH$15</f>
        <v>TR</v>
      </c>
      <c r="P242" s="32">
        <f>'Sep 13 - Oct 24'!$C$16</f>
        <v>1241</v>
      </c>
      <c r="Q242" s="32">
        <f>'Sep 13 - Oct 24'!$AH$17</f>
        <v>0</v>
      </c>
      <c r="R242" s="32">
        <f>'Sep 13 - Oct 24'!$C$18</f>
        <v>658</v>
      </c>
      <c r="S242" s="32">
        <f>'Sep 13 - Oct 24'!$AH$19</f>
        <v>0</v>
      </c>
      <c r="T242" s="32">
        <f>'Sep 13 - Oct 24'!$C$20</f>
        <v>761</v>
      </c>
      <c r="U242" s="32">
        <f>'Sep 13 - Oct 24'!$AH$21</f>
        <v>0</v>
      </c>
      <c r="V242" s="32">
        <f>'Sep 13 - Oct 24'!$C$22</f>
        <v>1234</v>
      </c>
      <c r="W242" s="34">
        <f>'Sep 13 - Oct 24'!$AH$23</f>
        <v>0</v>
      </c>
      <c r="BP242" s="31"/>
      <c r="BQ242" s="31"/>
      <c r="BR242" s="31"/>
      <c r="BS242" s="31"/>
      <c r="BT242" s="31"/>
      <c r="BU242" s="31"/>
      <c r="BV242" s="31"/>
      <c r="BW242" s="31"/>
      <c r="BX242" s="31"/>
      <c r="BY242" s="31"/>
    </row>
    <row r="243" spans="1:77" x14ac:dyDescent="0.35">
      <c r="A243" s="33">
        <f t="shared" si="5"/>
        <v>44118</v>
      </c>
      <c r="B243" s="32">
        <f>'Sep 13 - Oct 24'!$C$24</f>
        <v>0</v>
      </c>
      <c r="C243" s="32" t="e">
        <f>'Sep 13 - Oct 24'!#REF!</f>
        <v>#REF!</v>
      </c>
      <c r="D243" s="32">
        <f>'Sep 13 - Oct 24'!$C$4</f>
        <v>983</v>
      </c>
      <c r="E243" s="32">
        <f>'Sep 13 - Oct 24'!$AI$5</f>
        <v>0</v>
      </c>
      <c r="F243" s="32">
        <f>'Sep 13 - Oct 24'!$C$6</f>
        <v>1105</v>
      </c>
      <c r="G243" s="32">
        <f>'Sep 13 - Oct 24'!$AI$7</f>
        <v>0</v>
      </c>
      <c r="H243" s="32">
        <f>'Sep 13 - Oct 24'!$C$8</f>
        <v>1189</v>
      </c>
      <c r="I243" s="32" t="str">
        <f>'Sep 13 - Oct 24'!$AI$9</f>
        <v>TR</v>
      </c>
      <c r="J243" s="32">
        <f>'Sep 13 - Oct 24'!$C$10</f>
        <v>1039</v>
      </c>
      <c r="K243" s="32" t="str">
        <f>'Sep 13 - Oct 24'!$AI$11</f>
        <v>TR</v>
      </c>
      <c r="L243" s="32">
        <f>'Sep 13 - Oct 24'!$C$12</f>
        <v>647</v>
      </c>
      <c r="M243" s="32">
        <f>'Sep 13 - Oct 24'!$AI$13</f>
        <v>0</v>
      </c>
      <c r="N243" s="32">
        <f>'Sep 13 - Oct 24'!$C$14</f>
        <v>380</v>
      </c>
      <c r="O243" s="32" t="str">
        <f>'Sep 13 - Oct 24'!$AI$15</f>
        <v>TR</v>
      </c>
      <c r="P243" s="32">
        <f>'Sep 13 - Oct 24'!$C$16</f>
        <v>1241</v>
      </c>
      <c r="Q243" s="32">
        <f>'Sep 13 - Oct 24'!$AI$17</f>
        <v>0</v>
      </c>
      <c r="R243" s="32">
        <f>'Sep 13 - Oct 24'!$C$18</f>
        <v>658</v>
      </c>
      <c r="S243" s="32">
        <f>'Sep 13 - Oct 24'!$AI$19</f>
        <v>0</v>
      </c>
      <c r="T243" s="32">
        <f>'Sep 13 - Oct 24'!$C$20</f>
        <v>761</v>
      </c>
      <c r="U243" s="32">
        <f>'Sep 13 - Oct 24'!$AI$21</f>
        <v>0</v>
      </c>
      <c r="V243" s="32">
        <f>'Sep 13 - Oct 24'!$C$22</f>
        <v>1234</v>
      </c>
      <c r="W243" s="34">
        <f>'Sep 13 - Oct 24'!$AI$23</f>
        <v>0</v>
      </c>
      <c r="BP243" s="31"/>
      <c r="BQ243" s="31"/>
      <c r="BR243" s="31"/>
      <c r="BS243" s="31"/>
      <c r="BT243" s="31"/>
      <c r="BU243" s="31"/>
      <c r="BV243" s="31"/>
      <c r="BW243" s="31"/>
      <c r="BX243" s="31"/>
      <c r="BY243" s="31"/>
    </row>
    <row r="244" spans="1:77" x14ac:dyDescent="0.35">
      <c r="A244" s="33">
        <f t="shared" si="5"/>
        <v>44119</v>
      </c>
      <c r="B244" s="32">
        <f>'Sep 13 - Oct 24'!$C$24</f>
        <v>0</v>
      </c>
      <c r="C244" s="32" t="e">
        <f>'Sep 13 - Oct 24'!#REF!</f>
        <v>#REF!</v>
      </c>
      <c r="D244" s="32">
        <f>'Sep 13 - Oct 24'!$C$4</f>
        <v>983</v>
      </c>
      <c r="E244" s="32">
        <f>'Sep 13 - Oct 24'!$AJ$5</f>
        <v>0</v>
      </c>
      <c r="F244" s="32">
        <f>'Sep 13 - Oct 24'!$C$6</f>
        <v>1105</v>
      </c>
      <c r="G244" s="32">
        <f>'Sep 13 - Oct 24'!$AJ$7</f>
        <v>0</v>
      </c>
      <c r="H244" s="32">
        <f>'Sep 13 - Oct 24'!$C$8</f>
        <v>1189</v>
      </c>
      <c r="I244" s="32" t="str">
        <f>'Sep 13 - Oct 24'!$AJ$9</f>
        <v>TR</v>
      </c>
      <c r="J244" s="32">
        <f>'Sep 13 - Oct 24'!$C$10</f>
        <v>1039</v>
      </c>
      <c r="K244" s="32" t="str">
        <f>'Sep 13 - Oct 24'!$AJ$11</f>
        <v>TR</v>
      </c>
      <c r="L244" s="32">
        <f>'Sep 13 - Oct 24'!$C$12</f>
        <v>647</v>
      </c>
      <c r="M244" s="32">
        <f>'Sep 13 - Oct 24'!$AJ$13</f>
        <v>0</v>
      </c>
      <c r="N244" s="32">
        <f>'Sep 13 - Oct 24'!$C$14</f>
        <v>380</v>
      </c>
      <c r="O244" s="32" t="str">
        <f>'Sep 13 - Oct 24'!$AJ$15</f>
        <v>TR</v>
      </c>
      <c r="P244" s="32">
        <f>'Sep 13 - Oct 24'!$C$16</f>
        <v>1241</v>
      </c>
      <c r="Q244" s="32">
        <f>'Sep 13 - Oct 24'!$AJ$17</f>
        <v>0</v>
      </c>
      <c r="R244" s="32">
        <f>'Sep 13 - Oct 24'!$C$18</f>
        <v>658</v>
      </c>
      <c r="S244" s="32">
        <f>'Sep 13 - Oct 24'!$AJ$19</f>
        <v>0</v>
      </c>
      <c r="T244" s="32">
        <f>'Sep 13 - Oct 24'!$C$20</f>
        <v>761</v>
      </c>
      <c r="U244" s="32">
        <f>'Sep 13 - Oct 24'!$AJ$21</f>
        <v>0</v>
      </c>
      <c r="V244" s="32">
        <f>'Sep 13 - Oct 24'!$C$22</f>
        <v>1234</v>
      </c>
      <c r="W244" s="34">
        <f>'Sep 13 - Oct 24'!$AJ$23</f>
        <v>0</v>
      </c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</row>
    <row r="245" spans="1:77" x14ac:dyDescent="0.35">
      <c r="A245" s="33">
        <f t="shared" si="5"/>
        <v>44120</v>
      </c>
      <c r="B245" s="32">
        <f>'Sep 13 - Oct 24'!$C$24</f>
        <v>0</v>
      </c>
      <c r="C245" s="32" t="e">
        <f>'Sep 13 - Oct 24'!#REF!</f>
        <v>#REF!</v>
      </c>
      <c r="D245" s="32">
        <f>'Sep 13 - Oct 24'!$C$4</f>
        <v>983</v>
      </c>
      <c r="E245" s="32">
        <f>'Sep 13 - Oct 24'!$AK$5</f>
        <v>0</v>
      </c>
      <c r="F245" s="32">
        <f>'Sep 13 - Oct 24'!$C$6</f>
        <v>1105</v>
      </c>
      <c r="G245" s="32">
        <f>'Sep 13 - Oct 24'!$AK$7</f>
        <v>0</v>
      </c>
      <c r="H245" s="32">
        <f>'Sep 13 - Oct 24'!$C$8</f>
        <v>1189</v>
      </c>
      <c r="I245" s="32">
        <f>'Sep 13 - Oct 24'!$AK$9</f>
        <v>0</v>
      </c>
      <c r="J245" s="32">
        <f>'Sep 13 - Oct 24'!$C$10</f>
        <v>1039</v>
      </c>
      <c r="K245" s="32" t="str">
        <f>'Sep 13 - Oct 24'!$AK$11</f>
        <v>TR</v>
      </c>
      <c r="L245" s="32">
        <f>'Sep 13 - Oct 24'!$C$12</f>
        <v>647</v>
      </c>
      <c r="M245" s="32" t="str">
        <f>'Sep 13 - Oct 24'!$AK$13</f>
        <v>FA</v>
      </c>
      <c r="N245" s="32">
        <f>'Sep 13 - Oct 24'!$C$14</f>
        <v>380</v>
      </c>
      <c r="O245" s="32">
        <f>'Sep 13 - Oct 24'!$AK$15</f>
        <v>0</v>
      </c>
      <c r="P245" s="32">
        <f>'Sep 13 - Oct 24'!$C$16</f>
        <v>1241</v>
      </c>
      <c r="Q245" s="32">
        <f>'Sep 13 - Oct 24'!$AK$17</f>
        <v>0</v>
      </c>
      <c r="R245" s="32">
        <f>'Sep 13 - Oct 24'!$C$18</f>
        <v>658</v>
      </c>
      <c r="S245" s="32">
        <f>'Sep 13 - Oct 24'!$AK$19</f>
        <v>0</v>
      </c>
      <c r="T245" s="32">
        <f>'Sep 13 - Oct 24'!$C$20</f>
        <v>761</v>
      </c>
      <c r="U245" s="32">
        <f>'Sep 13 - Oct 24'!$AK$21</f>
        <v>0</v>
      </c>
      <c r="V245" s="32">
        <f>'Sep 13 - Oct 24'!$C$22</f>
        <v>1234</v>
      </c>
      <c r="W245" s="34">
        <f>'Sep 13 - Oct 24'!$AK$23</f>
        <v>0</v>
      </c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</row>
    <row r="246" spans="1:77" x14ac:dyDescent="0.35">
      <c r="A246" s="33">
        <f t="shared" si="5"/>
        <v>44121</v>
      </c>
      <c r="B246" s="32">
        <f>'Sep 13 - Oct 24'!$C$24</f>
        <v>0</v>
      </c>
      <c r="C246" s="32" t="e">
        <f>'Sep 13 - Oct 24'!#REF!</f>
        <v>#REF!</v>
      </c>
      <c r="D246" s="32">
        <f>'Sep 13 - Oct 24'!$C$4</f>
        <v>983</v>
      </c>
      <c r="E246" s="32">
        <f>'Sep 13 - Oct 24'!$AL$5</f>
        <v>0</v>
      </c>
      <c r="F246" s="32">
        <f>'Sep 13 - Oct 24'!$C$6</f>
        <v>1105</v>
      </c>
      <c r="G246" s="32">
        <f>'Sep 13 - Oct 24'!$AL$7</f>
        <v>0</v>
      </c>
      <c r="H246" s="32">
        <f>'Sep 13 - Oct 24'!$C$8</f>
        <v>1189</v>
      </c>
      <c r="I246" s="32">
        <f>'Sep 13 - Oct 24'!$AL$9</f>
        <v>0</v>
      </c>
      <c r="J246" s="32">
        <f>'Sep 13 - Oct 24'!$C$10</f>
        <v>1039</v>
      </c>
      <c r="K246" s="32">
        <f>'Sep 13 - Oct 24'!$AL$11</f>
        <v>0</v>
      </c>
      <c r="L246" s="32">
        <f>'Sep 13 - Oct 24'!$C$12</f>
        <v>647</v>
      </c>
      <c r="M246" s="32">
        <f>'Sep 13 - Oct 24'!$AL$13</f>
        <v>0</v>
      </c>
      <c r="N246" s="32">
        <f>'Sep 13 - Oct 24'!$C$14</f>
        <v>380</v>
      </c>
      <c r="O246" s="32">
        <f>'Sep 13 - Oct 24'!$AL$15</f>
        <v>0</v>
      </c>
      <c r="P246" s="32">
        <f>'Sep 13 - Oct 24'!$C$16</f>
        <v>1241</v>
      </c>
      <c r="Q246" s="32" t="str">
        <f>'Sep 13 - Oct 24'!$AL$17</f>
        <v>B</v>
      </c>
      <c r="R246" s="32">
        <f>'Sep 13 - Oct 24'!$C$18</f>
        <v>658</v>
      </c>
      <c r="S246" s="32">
        <f>'Sep 13 - Oct 24'!$AL$19</f>
        <v>0</v>
      </c>
      <c r="T246" s="32">
        <f>'Sep 13 - Oct 24'!$C$20</f>
        <v>761</v>
      </c>
      <c r="U246" s="32">
        <f>'Sep 13 - Oct 24'!$AL$21</f>
        <v>0</v>
      </c>
      <c r="V246" s="32">
        <f>'Sep 13 - Oct 24'!$C$22</f>
        <v>1234</v>
      </c>
      <c r="W246" s="34">
        <f>'Sep 13 - Oct 24'!$AL$23</f>
        <v>0</v>
      </c>
      <c r="BP246" s="31"/>
      <c r="BQ246" s="31"/>
      <c r="BR246" s="31"/>
      <c r="BS246" s="31"/>
      <c r="BT246" s="31"/>
      <c r="BU246" s="31"/>
      <c r="BV246" s="31"/>
      <c r="BW246" s="31"/>
      <c r="BX246" s="31"/>
      <c r="BY246" s="31"/>
    </row>
    <row r="247" spans="1:77" x14ac:dyDescent="0.35">
      <c r="A247" s="33">
        <f t="shared" si="5"/>
        <v>44122</v>
      </c>
      <c r="B247" s="32">
        <f>'Sep 13 - Oct 24'!$C$24</f>
        <v>0</v>
      </c>
      <c r="C247" s="32" t="e">
        <f>'Sep 13 - Oct 24'!#REF!</f>
        <v>#REF!</v>
      </c>
      <c r="D247" s="32">
        <f>'Sep 13 - Oct 24'!$C$4</f>
        <v>983</v>
      </c>
      <c r="E247" s="32">
        <f>'Sep 13 - Oct 24'!$AM$5</f>
        <v>0</v>
      </c>
      <c r="F247" s="32">
        <f>'Sep 13 - Oct 24'!$C$6</f>
        <v>1105</v>
      </c>
      <c r="G247" s="32">
        <f>'Sep 13 - Oct 24'!$AM$7</f>
        <v>0</v>
      </c>
      <c r="H247" s="32">
        <f>'Sep 13 - Oct 24'!$C$8</f>
        <v>1189</v>
      </c>
      <c r="I247" s="32">
        <f>'Sep 13 - Oct 24'!$AM$9</f>
        <v>0</v>
      </c>
      <c r="J247" s="32">
        <f>'Sep 13 - Oct 24'!$C$10</f>
        <v>1039</v>
      </c>
      <c r="K247" s="32">
        <f>'Sep 13 - Oct 24'!$AM$11</f>
        <v>0</v>
      </c>
      <c r="L247" s="32">
        <f>'Sep 13 - Oct 24'!$C$12</f>
        <v>647</v>
      </c>
      <c r="M247" s="32">
        <f>'Sep 13 - Oct 24'!$AM$13</f>
        <v>0</v>
      </c>
      <c r="N247" s="32">
        <f>'Sep 13 - Oct 24'!$C$14</f>
        <v>380</v>
      </c>
      <c r="O247" s="32" t="str">
        <f>'Sep 13 - Oct 24'!$AM$15</f>
        <v>AL</v>
      </c>
      <c r="P247" s="32">
        <f>'Sep 13 - Oct 24'!$C$16</f>
        <v>1241</v>
      </c>
      <c r="Q247" s="32" t="str">
        <f>'Sep 13 - Oct 24'!$AM$17</f>
        <v>A</v>
      </c>
      <c r="R247" s="32">
        <f>'Sep 13 - Oct 24'!$C$18</f>
        <v>658</v>
      </c>
      <c r="S247" s="32">
        <f>'Sep 13 - Oct 24'!$AM$19</f>
        <v>0</v>
      </c>
      <c r="T247" s="32">
        <f>'Sep 13 - Oct 24'!$C$20</f>
        <v>761</v>
      </c>
      <c r="U247" s="32">
        <f>'Sep 13 - Oct 24'!$AM$21</f>
        <v>0</v>
      </c>
      <c r="V247" s="32">
        <f>'Sep 13 - Oct 24'!$C$22</f>
        <v>1234</v>
      </c>
      <c r="W247" s="34">
        <f>'Sep 13 - Oct 24'!$AM$23</f>
        <v>0</v>
      </c>
      <c r="BP247" s="31"/>
      <c r="BQ247" s="31"/>
      <c r="BR247" s="31"/>
      <c r="BS247" s="31"/>
      <c r="BT247" s="31"/>
      <c r="BU247" s="31"/>
      <c r="BV247" s="31"/>
      <c r="BW247" s="31"/>
      <c r="BX247" s="31"/>
      <c r="BY247" s="31"/>
    </row>
    <row r="248" spans="1:77" x14ac:dyDescent="0.35">
      <c r="A248" s="33">
        <f t="shared" si="5"/>
        <v>44123</v>
      </c>
      <c r="B248" s="32">
        <f>'Sep 13 - Oct 24'!$C$24</f>
        <v>0</v>
      </c>
      <c r="C248" s="32" t="e">
        <f>'Sep 13 - Oct 24'!#REF!</f>
        <v>#REF!</v>
      </c>
      <c r="D248" s="32">
        <f>'Sep 13 - Oct 24'!$C$4</f>
        <v>983</v>
      </c>
      <c r="E248" s="32">
        <f>'Sep 13 - Oct 24'!$AN$5</f>
        <v>0</v>
      </c>
      <c r="F248" s="32">
        <f>'Sep 13 - Oct 24'!$C$6</f>
        <v>1105</v>
      </c>
      <c r="G248" s="32">
        <f>'Sep 13 - Oct 24'!$AN$7</f>
        <v>0</v>
      </c>
      <c r="H248" s="32">
        <f>'Sep 13 - Oct 24'!$C$8</f>
        <v>1189</v>
      </c>
      <c r="I248" s="32">
        <f>'Sep 13 - Oct 24'!$AN$9</f>
        <v>0</v>
      </c>
      <c r="J248" s="32">
        <f>'Sep 13 - Oct 24'!$C$10</f>
        <v>1039</v>
      </c>
      <c r="K248" s="32">
        <f>'Sep 13 - Oct 24'!$AN$11</f>
        <v>0</v>
      </c>
      <c r="L248" s="32">
        <f>'Sep 13 - Oct 24'!$C$12</f>
        <v>647</v>
      </c>
      <c r="M248" s="32">
        <f>'Sep 13 - Oct 24'!$AN$13</f>
        <v>0</v>
      </c>
      <c r="N248" s="32">
        <f>'Sep 13 - Oct 24'!$C$14</f>
        <v>380</v>
      </c>
      <c r="O248" s="32" t="str">
        <f>'Sep 13 - Oct 24'!$AN$15</f>
        <v>AL</v>
      </c>
      <c r="P248" s="32">
        <f>'Sep 13 - Oct 24'!$C$16</f>
        <v>1241</v>
      </c>
      <c r="Q248" s="32" t="str">
        <f>'Sep 13 - Oct 24'!$AN$17</f>
        <v>B</v>
      </c>
      <c r="R248" s="32">
        <f>'Sep 13 - Oct 24'!$C$18</f>
        <v>658</v>
      </c>
      <c r="S248" s="32">
        <f>'Sep 13 - Oct 24'!$AN$19</f>
        <v>0</v>
      </c>
      <c r="T248" s="32">
        <f>'Sep 13 - Oct 24'!$C$20</f>
        <v>761</v>
      </c>
      <c r="U248" s="32">
        <f>'Sep 13 - Oct 24'!$AN$21</f>
        <v>0</v>
      </c>
      <c r="V248" s="32">
        <f>'Sep 13 - Oct 24'!$C$22</f>
        <v>1234</v>
      </c>
      <c r="W248" s="34">
        <f>'Sep 13 - Oct 24'!$AN$23</f>
        <v>0</v>
      </c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</row>
    <row r="249" spans="1:77" x14ac:dyDescent="0.35">
      <c r="A249" s="33">
        <f t="shared" si="5"/>
        <v>44124</v>
      </c>
      <c r="B249" s="32">
        <f>'Sep 13 - Oct 24'!$C$24</f>
        <v>0</v>
      </c>
      <c r="C249" s="32" t="e">
        <f>'Sep 13 - Oct 24'!#REF!</f>
        <v>#REF!</v>
      </c>
      <c r="D249" s="32">
        <f>'Sep 13 - Oct 24'!$C$4</f>
        <v>983</v>
      </c>
      <c r="E249" s="32">
        <f>'Sep 13 - Oct 24'!$AO$5</f>
        <v>0</v>
      </c>
      <c r="F249" s="32">
        <f>'Sep 13 - Oct 24'!$C$6</f>
        <v>1105</v>
      </c>
      <c r="G249" s="32">
        <f>'Sep 13 - Oct 24'!$AO$7</f>
        <v>0</v>
      </c>
      <c r="H249" s="32">
        <f>'Sep 13 - Oct 24'!$C$8</f>
        <v>1189</v>
      </c>
      <c r="I249" s="32" t="str">
        <f>'Sep 13 - Oct 24'!$AO$9</f>
        <v>RDF</v>
      </c>
      <c r="J249" s="32">
        <f>'Sep 13 - Oct 24'!$C$10</f>
        <v>1039</v>
      </c>
      <c r="K249" s="32">
        <f>'Sep 13 - Oct 24'!$AO$11</f>
        <v>0</v>
      </c>
      <c r="L249" s="32">
        <f>'Sep 13 - Oct 24'!$C$12</f>
        <v>647</v>
      </c>
      <c r="M249" s="32" t="str">
        <f>'Sep 13 - Oct 24'!$AO$13</f>
        <v>AL</v>
      </c>
      <c r="N249" s="32">
        <f>'Sep 13 - Oct 24'!$C$14</f>
        <v>380</v>
      </c>
      <c r="O249" s="32">
        <f>'Sep 13 - Oct 24'!$AO$15</f>
        <v>0</v>
      </c>
      <c r="P249" s="32">
        <f>'Sep 13 - Oct 24'!$C$16</f>
        <v>1241</v>
      </c>
      <c r="Q249" s="32" t="str">
        <f>'Sep 13 - Oct 24'!$AO$17</f>
        <v>Y</v>
      </c>
      <c r="R249" s="32">
        <f>'Sep 13 - Oct 24'!$C$18</f>
        <v>658</v>
      </c>
      <c r="S249" s="32">
        <f>'Sep 13 - Oct 24'!$AO$19</f>
        <v>0</v>
      </c>
      <c r="T249" s="32">
        <f>'Sep 13 - Oct 24'!$C$20</f>
        <v>761</v>
      </c>
      <c r="U249" s="32">
        <f>'Sep 13 - Oct 24'!$AO$21</f>
        <v>0</v>
      </c>
      <c r="V249" s="32">
        <f>'Sep 13 - Oct 24'!$C$22</f>
        <v>1234</v>
      </c>
      <c r="W249" s="34">
        <f>'Sep 13 - Oct 24'!$AO$23</f>
        <v>0</v>
      </c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</row>
    <row r="250" spans="1:77" x14ac:dyDescent="0.35">
      <c r="A250" s="33">
        <f t="shared" si="5"/>
        <v>44125</v>
      </c>
      <c r="B250" s="32">
        <f>'Sep 13 - Oct 24'!$C$24</f>
        <v>0</v>
      </c>
      <c r="C250" s="32" t="e">
        <f>'Sep 13 - Oct 24'!#REF!</f>
        <v>#REF!</v>
      </c>
      <c r="D250" s="32">
        <f>'Sep 13 - Oct 24'!$C$4</f>
        <v>983</v>
      </c>
      <c r="E250" s="32">
        <f>'Sep 13 - Oct 24'!$AP$5</f>
        <v>0</v>
      </c>
      <c r="F250" s="32">
        <f>'Sep 13 - Oct 24'!$C$6</f>
        <v>1105</v>
      </c>
      <c r="G250" s="32">
        <f>'Sep 13 - Oct 24'!$AP$7</f>
        <v>0</v>
      </c>
      <c r="H250" s="32">
        <f>'Sep 13 - Oct 24'!$C$8</f>
        <v>1189</v>
      </c>
      <c r="I250" s="32">
        <f>'Sep 13 - Oct 24'!$AP$9</f>
        <v>0</v>
      </c>
      <c r="J250" s="32">
        <f>'Sep 13 - Oct 24'!$C$10</f>
        <v>1039</v>
      </c>
      <c r="K250" s="32">
        <f>'Sep 13 - Oct 24'!$AP$11</f>
        <v>0</v>
      </c>
      <c r="L250" s="32">
        <f>'Sep 13 - Oct 24'!$C$12</f>
        <v>647</v>
      </c>
      <c r="M250" s="32" t="str">
        <f>'Sep 13 - Oct 24'!$AP$13</f>
        <v>AL</v>
      </c>
      <c r="N250" s="32">
        <f>'Sep 13 - Oct 24'!$C$14</f>
        <v>380</v>
      </c>
      <c r="O250" s="32">
        <f>'Sep 13 - Oct 24'!$AP$15</f>
        <v>0</v>
      </c>
      <c r="P250" s="32">
        <f>'Sep 13 - Oct 24'!$C$16</f>
        <v>1241</v>
      </c>
      <c r="Q250" s="32">
        <f>'Sep 13 - Oct 24'!$AP$17</f>
        <v>0</v>
      </c>
      <c r="R250" s="32">
        <f>'Sep 13 - Oct 24'!$C$18</f>
        <v>658</v>
      </c>
      <c r="S250" s="32">
        <f>'Sep 13 - Oct 24'!$AP$19</f>
        <v>0</v>
      </c>
      <c r="T250" s="32">
        <f>'Sep 13 - Oct 24'!$C$20</f>
        <v>761</v>
      </c>
      <c r="U250" s="32">
        <f>'Sep 13 - Oct 24'!$AP$21</f>
        <v>0</v>
      </c>
      <c r="V250" s="32">
        <f>'Sep 13 - Oct 24'!$C$22</f>
        <v>1234</v>
      </c>
      <c r="W250" s="34">
        <f>'Sep 13 - Oct 24'!$AP$23</f>
        <v>0</v>
      </c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</row>
    <row r="251" spans="1:77" x14ac:dyDescent="0.35">
      <c r="A251" s="33">
        <f t="shared" si="5"/>
        <v>44126</v>
      </c>
      <c r="B251" s="32">
        <f>'Sep 13 - Oct 24'!$C$24</f>
        <v>0</v>
      </c>
      <c r="C251" s="32" t="e">
        <f>'Sep 13 - Oct 24'!#REF!</f>
        <v>#REF!</v>
      </c>
      <c r="D251" s="32">
        <f>'Sep 13 - Oct 24'!$C$4</f>
        <v>983</v>
      </c>
      <c r="E251" s="32">
        <f>'Sep 13 - Oct 24'!$AQ$5</f>
        <v>0</v>
      </c>
      <c r="F251" s="32">
        <f>'Sep 13 - Oct 24'!$C$6</f>
        <v>1105</v>
      </c>
      <c r="G251" s="32">
        <f>'Sep 13 - Oct 24'!$AQ$7</f>
        <v>0</v>
      </c>
      <c r="H251" s="32">
        <f>'Sep 13 - Oct 24'!$C$8</f>
        <v>1189</v>
      </c>
      <c r="I251" s="32">
        <f>'Sep 13 - Oct 24'!$AQ$9</f>
        <v>0</v>
      </c>
      <c r="J251" s="32">
        <f>'Sep 13 - Oct 24'!$C$10</f>
        <v>1039</v>
      </c>
      <c r="K251" s="32">
        <f>'Sep 13 - Oct 24'!$AQ$11</f>
        <v>0</v>
      </c>
      <c r="L251" s="32">
        <f>'Sep 13 - Oct 24'!$C$12</f>
        <v>647</v>
      </c>
      <c r="M251" s="32" t="str">
        <f>'Sep 13 - Oct 24'!$AQ$13</f>
        <v>AL</v>
      </c>
      <c r="N251" s="32">
        <f>'Sep 13 - Oct 24'!$C$14</f>
        <v>380</v>
      </c>
      <c r="O251" s="32">
        <f>'Sep 13 - Oct 24'!$AQ$15</f>
        <v>0</v>
      </c>
      <c r="P251" s="32">
        <f>'Sep 13 - Oct 24'!$C$16</f>
        <v>1241</v>
      </c>
      <c r="Q251" s="32">
        <f>'Sep 13 - Oct 24'!$AQ$17</f>
        <v>0</v>
      </c>
      <c r="R251" s="32">
        <f>'Sep 13 - Oct 24'!$C$18</f>
        <v>658</v>
      </c>
      <c r="S251" s="32">
        <f>'Sep 13 - Oct 24'!$AQ$19</f>
        <v>0</v>
      </c>
      <c r="T251" s="32">
        <f>'Sep 13 - Oct 24'!$C$20</f>
        <v>761</v>
      </c>
      <c r="U251" s="32">
        <f>'Sep 13 - Oct 24'!$AQ$21</f>
        <v>0</v>
      </c>
      <c r="V251" s="32">
        <f>'Sep 13 - Oct 24'!$C$22</f>
        <v>1234</v>
      </c>
      <c r="W251" s="34">
        <f>'Sep 13 - Oct 24'!$AQ$23</f>
        <v>0</v>
      </c>
      <c r="BP251" s="31"/>
      <c r="BQ251" s="31"/>
      <c r="BR251" s="31"/>
      <c r="BS251" s="31"/>
      <c r="BT251" s="31"/>
      <c r="BU251" s="31"/>
      <c r="BV251" s="31"/>
      <c r="BW251" s="31"/>
      <c r="BX251" s="31"/>
      <c r="BY251" s="31"/>
    </row>
    <row r="252" spans="1:77" x14ac:dyDescent="0.35">
      <c r="A252" s="33">
        <f t="shared" si="5"/>
        <v>44127</v>
      </c>
      <c r="B252" s="32">
        <f>'Sep 13 - Oct 24'!$C$24</f>
        <v>0</v>
      </c>
      <c r="C252" s="32" t="e">
        <f>'Sep 13 - Oct 24'!#REF!</f>
        <v>#REF!</v>
      </c>
      <c r="D252" s="32">
        <f>'Sep 13 - Oct 24'!$C$4</f>
        <v>983</v>
      </c>
      <c r="E252" s="32">
        <f>'Sep 13 - Oct 24'!$AR$5</f>
        <v>0</v>
      </c>
      <c r="F252" s="32">
        <f>'Sep 13 - Oct 24'!$C$6</f>
        <v>1105</v>
      </c>
      <c r="G252" s="32">
        <f>'Sep 13 - Oct 24'!$AR$7</f>
        <v>0</v>
      </c>
      <c r="H252" s="32">
        <f>'Sep 13 - Oct 24'!$C$8</f>
        <v>1189</v>
      </c>
      <c r="I252" s="32">
        <f>'Sep 13 - Oct 24'!$AR$9</f>
        <v>0</v>
      </c>
      <c r="J252" s="32">
        <f>'Sep 13 - Oct 24'!$C$10</f>
        <v>1039</v>
      </c>
      <c r="K252" s="32">
        <f>'Sep 13 - Oct 24'!$AR$11</f>
        <v>0</v>
      </c>
      <c r="L252" s="32">
        <f>'Sep 13 - Oct 24'!$C$12</f>
        <v>647</v>
      </c>
      <c r="M252" s="32" t="str">
        <f>'Sep 13 - Oct 24'!$AR$13</f>
        <v>AL</v>
      </c>
      <c r="N252" s="32">
        <f>'Sep 13 - Oct 24'!$C$14</f>
        <v>380</v>
      </c>
      <c r="O252" s="32">
        <f>'Sep 13 - Oct 24'!$AR$15</f>
        <v>0</v>
      </c>
      <c r="P252" s="32">
        <f>'Sep 13 - Oct 24'!$C$16</f>
        <v>1241</v>
      </c>
      <c r="Q252" s="32">
        <f>'Sep 13 - Oct 24'!$AR$17</f>
        <v>0</v>
      </c>
      <c r="R252" s="32">
        <f>'Sep 13 - Oct 24'!$C$18</f>
        <v>658</v>
      </c>
      <c r="S252" s="32" t="str">
        <f>'Sep 13 - Oct 24'!$AR$19</f>
        <v>AL</v>
      </c>
      <c r="T252" s="32">
        <f>'Sep 13 - Oct 24'!$C$20</f>
        <v>761</v>
      </c>
      <c r="U252" s="32">
        <f>'Sep 13 - Oct 24'!$AR$21</f>
        <v>0</v>
      </c>
      <c r="V252" s="32">
        <f>'Sep 13 - Oct 24'!$C$22</f>
        <v>1234</v>
      </c>
      <c r="W252" s="34">
        <f>'Sep 13 - Oct 24'!$AR$23</f>
        <v>0</v>
      </c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</row>
    <row r="253" spans="1:77" x14ac:dyDescent="0.35">
      <c r="A253" s="33">
        <f t="shared" si="5"/>
        <v>44128</v>
      </c>
      <c r="B253" s="32">
        <f>'Sep 13 - Oct 24'!$C$24</f>
        <v>0</v>
      </c>
      <c r="C253" s="32" t="e">
        <f>'Sep 13 - Oct 24'!#REF!</f>
        <v>#REF!</v>
      </c>
      <c r="D253" s="32">
        <f>'Sep 13 - Oct 24'!$C$4</f>
        <v>983</v>
      </c>
      <c r="E253" s="32">
        <f>'Sep 13 - Oct 24'!$AS$5</f>
        <v>0</v>
      </c>
      <c r="F253" s="32">
        <f>'Sep 13 - Oct 24'!$C$6</f>
        <v>1105</v>
      </c>
      <c r="G253" s="32">
        <f>'Sep 13 - Oct 24'!$AS$7</f>
        <v>0</v>
      </c>
      <c r="H253" s="32">
        <f>'Sep 13 - Oct 24'!$C$8</f>
        <v>1189</v>
      </c>
      <c r="I253" s="32">
        <f>'Sep 13 - Oct 24'!$AS$9</f>
        <v>0</v>
      </c>
      <c r="J253" s="32">
        <f>'Sep 13 - Oct 24'!$C$10</f>
        <v>1039</v>
      </c>
      <c r="K253" s="32">
        <f>'Sep 13 - Oct 24'!$AS$11</f>
        <v>0</v>
      </c>
      <c r="L253" s="32">
        <f>'Sep 13 - Oct 24'!$C$12</f>
        <v>647</v>
      </c>
      <c r="M253" s="32">
        <f>'Sep 13 - Oct 24'!$AS$13</f>
        <v>0</v>
      </c>
      <c r="N253" s="32">
        <f>'Sep 13 - Oct 24'!$C$14</f>
        <v>380</v>
      </c>
      <c r="O253" s="32">
        <f>'Sep 13 - Oct 24'!$AS$15</f>
        <v>0</v>
      </c>
      <c r="P253" s="32">
        <f>'Sep 13 - Oct 24'!$C$16</f>
        <v>1241</v>
      </c>
      <c r="Q253" s="32">
        <f>'Sep 13 - Oct 24'!$AS$17</f>
        <v>0</v>
      </c>
      <c r="R253" s="32">
        <f>'Sep 13 - Oct 24'!$C$18</f>
        <v>658</v>
      </c>
      <c r="S253" s="32">
        <f>'Sep 13 - Oct 24'!$AS$19</f>
        <v>0</v>
      </c>
      <c r="T253" s="32">
        <f>'Sep 13 - Oct 24'!$C$20</f>
        <v>761</v>
      </c>
      <c r="U253" s="32">
        <f>'Sep 13 - Oct 24'!$AS$21</f>
        <v>0</v>
      </c>
      <c r="V253" s="32">
        <f>'Sep 13 - Oct 24'!$C$22</f>
        <v>1234</v>
      </c>
      <c r="W253" s="34">
        <f>'Sep 13 - Oct 24'!$AS$23</f>
        <v>0</v>
      </c>
      <c r="BP253" s="31"/>
      <c r="BQ253" s="31"/>
      <c r="BR253" s="31"/>
      <c r="BS253" s="31"/>
      <c r="BT253" s="31"/>
      <c r="BU253" s="31"/>
      <c r="BV253" s="31"/>
      <c r="BW253" s="31"/>
      <c r="BX253" s="31"/>
      <c r="BY253" s="31"/>
    </row>
    <row r="254" spans="1:77" s="38" customFormat="1" x14ac:dyDescent="0.35">
      <c r="A254" s="35">
        <f>A253+1</f>
        <v>44129</v>
      </c>
      <c r="B254" s="36">
        <f>'Oct 25 - Dec 5'!$C$24</f>
        <v>0</v>
      </c>
      <c r="C254" s="36">
        <f>'Oct 25 - Dec 5'!$D$27</f>
        <v>0</v>
      </c>
      <c r="D254" s="36">
        <f>'Oct 25 - Dec 5'!$C$4</f>
        <v>761</v>
      </c>
      <c r="E254" s="36">
        <f>'Oct 25 - Dec 5'!$D$5</f>
        <v>0</v>
      </c>
      <c r="F254" s="36">
        <f>'Oct 25 - Dec 5'!$C$6</f>
        <v>983</v>
      </c>
      <c r="G254" s="36">
        <f>'Oct 25 - Dec 5'!$D$7</f>
        <v>0</v>
      </c>
      <c r="H254" s="36">
        <f>'Oct 25 - Dec 5'!$C$8</f>
        <v>1234</v>
      </c>
      <c r="I254" s="36">
        <f>'Oct 25 - Dec 5'!$D$9</f>
        <v>0</v>
      </c>
      <c r="J254" s="36">
        <f>'Oct 25 - Dec 5'!$C$10</f>
        <v>1189</v>
      </c>
      <c r="K254" s="36">
        <f>'Oct 25 - Dec 5'!$D$11</f>
        <v>0</v>
      </c>
      <c r="L254" s="36">
        <f>'Oct 25 - Dec 5'!$C$12</f>
        <v>1039</v>
      </c>
      <c r="M254" s="36">
        <f>'Oct 25 - Dec 5'!$D$13</f>
        <v>0</v>
      </c>
      <c r="N254" s="36">
        <f>'Oct 25 - Dec 5'!$C$14</f>
        <v>647</v>
      </c>
      <c r="O254" s="36">
        <f>'Oct 25 - Dec 5'!$D$15</f>
        <v>0</v>
      </c>
      <c r="P254" s="36">
        <f>'Oct 25 - Dec 5'!$C$16</f>
        <v>380</v>
      </c>
      <c r="Q254" s="36">
        <f>'Oct 25 - Dec 5'!$D$17</f>
        <v>0</v>
      </c>
      <c r="R254" s="36">
        <f>'Oct 25 - Dec 5'!$C$18</f>
        <v>1241</v>
      </c>
      <c r="S254" s="36" t="str">
        <f>'Oct 25 - Dec 5'!$D$19</f>
        <v>B</v>
      </c>
      <c r="T254" s="36">
        <f>'Oct 25 - Dec 5'!$C$20</f>
        <v>658</v>
      </c>
      <c r="U254" s="36">
        <f>'Oct 25 - Dec 5'!$D$21</f>
        <v>0</v>
      </c>
      <c r="V254" s="36">
        <f>'Oct 25 - Dec 5'!$C$22</f>
        <v>1105</v>
      </c>
      <c r="W254" s="37">
        <f>'Oct 25 - Dec 5'!$D$23</f>
        <v>0</v>
      </c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7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7"/>
    </row>
    <row r="255" spans="1:77" x14ac:dyDescent="0.35">
      <c r="A255" s="33">
        <f>A254+1</f>
        <v>44130</v>
      </c>
      <c r="B255" s="32">
        <f>'Oct 25 - Dec 5'!$C$24</f>
        <v>0</v>
      </c>
      <c r="C255" s="32">
        <f>'Oct 25 - Dec 5'!$E$27</f>
        <v>0</v>
      </c>
      <c r="D255" s="32">
        <f>'Oct 25 - Dec 5'!$C$4</f>
        <v>761</v>
      </c>
      <c r="E255" s="32">
        <f>'Oct 25 - Dec 5'!$E$5</f>
        <v>0</v>
      </c>
      <c r="F255" s="32">
        <f>'Oct 25 - Dec 5'!$C$6</f>
        <v>983</v>
      </c>
      <c r="G255" s="32">
        <f>'Oct 25 - Dec 5'!$E$7</f>
        <v>0</v>
      </c>
      <c r="H255" s="32">
        <f>'Oct 25 - Dec 5'!$C$8</f>
        <v>1234</v>
      </c>
      <c r="I255" s="32">
        <f>'Oct 25 - Dec 5'!$E$9</f>
        <v>0</v>
      </c>
      <c r="J255" s="32">
        <f>'Oct 25 - Dec 5'!$C$10</f>
        <v>1189</v>
      </c>
      <c r="K255" s="32">
        <f>'Oct 25 - Dec 5'!$E$11</f>
        <v>0</v>
      </c>
      <c r="L255" s="32">
        <f>'Oct 25 - Dec 5'!$C$12</f>
        <v>1039</v>
      </c>
      <c r="M255" s="32">
        <f>'Oct 25 - Dec 5'!$E$13</f>
        <v>0</v>
      </c>
      <c r="N255" s="32">
        <f>'Oct 25 - Dec 5'!$C$14</f>
        <v>647</v>
      </c>
      <c r="O255" s="32">
        <f>'Oct 25 - Dec 5'!$E$15</f>
        <v>0</v>
      </c>
      <c r="P255" s="32">
        <f>'Oct 25 - Dec 5'!$C$16</f>
        <v>380</v>
      </c>
      <c r="Q255" s="32">
        <f>'Oct 25 - Dec 5'!$E$17</f>
        <v>0</v>
      </c>
      <c r="R255" s="32">
        <f>'Oct 25 - Dec 5'!$C$18</f>
        <v>1241</v>
      </c>
      <c r="S255" s="32" t="str">
        <f>'Oct 25 - Dec 5'!$E$19</f>
        <v>A</v>
      </c>
      <c r="T255" s="32">
        <f>'Oct 25 - Dec 5'!$C$20</f>
        <v>658</v>
      </c>
      <c r="U255" s="32">
        <f>'Oct 25 - Dec 5'!$E$21</f>
        <v>0</v>
      </c>
      <c r="V255" s="32">
        <f>'Oct 25 - Dec 5'!$C$22</f>
        <v>1105</v>
      </c>
      <c r="W255" s="34">
        <f>'Oct 25 - Dec 5'!$E$23</f>
        <v>0</v>
      </c>
      <c r="BP255" s="31"/>
      <c r="BQ255" s="31"/>
      <c r="BR255" s="31"/>
      <c r="BS255" s="31"/>
      <c r="BT255" s="31"/>
      <c r="BU255" s="31"/>
      <c r="BV255" s="31"/>
      <c r="BW255" s="31"/>
      <c r="BX255" s="31"/>
      <c r="BY255" s="31"/>
    </row>
    <row r="256" spans="1:77" x14ac:dyDescent="0.35">
      <c r="A256" s="33">
        <f t="shared" ref="A256:A295" si="6">A255+1</f>
        <v>44131</v>
      </c>
      <c r="B256" s="32">
        <f>'Oct 25 - Dec 5'!$C$24</f>
        <v>0</v>
      </c>
      <c r="C256" s="32">
        <f>'Oct 25 - Dec 5'!$F$27</f>
        <v>0</v>
      </c>
      <c r="D256" s="32">
        <f>'Oct 25 - Dec 5'!$C$4</f>
        <v>761</v>
      </c>
      <c r="E256" s="32">
        <f>'Oct 25 - Dec 5'!$F$5</f>
        <v>0</v>
      </c>
      <c r="F256" s="32">
        <f>'Oct 25 - Dec 5'!$C$6</f>
        <v>983</v>
      </c>
      <c r="G256" s="32">
        <f>'Oct 25 - Dec 5'!$F$7</f>
        <v>0</v>
      </c>
      <c r="H256" s="32">
        <f>'Oct 25 - Dec 5'!$C$8</f>
        <v>1234</v>
      </c>
      <c r="I256" s="32">
        <f>'Oct 25 - Dec 5'!$F$9</f>
        <v>0</v>
      </c>
      <c r="J256" s="32">
        <f>'Oct 25 - Dec 5'!$C$10</f>
        <v>1189</v>
      </c>
      <c r="K256" s="32">
        <f>'Oct 25 - Dec 5'!$F$11</f>
        <v>0</v>
      </c>
      <c r="L256" s="32">
        <f>'Oct 25 - Dec 5'!$C$12</f>
        <v>1039</v>
      </c>
      <c r="M256" s="32">
        <f>'Oct 25 - Dec 5'!$F$13</f>
        <v>0</v>
      </c>
      <c r="N256" s="32">
        <f>'Oct 25 - Dec 5'!$C$14</f>
        <v>647</v>
      </c>
      <c r="O256" s="32">
        <f>'Oct 25 - Dec 5'!$F$15</f>
        <v>0</v>
      </c>
      <c r="P256" s="32">
        <f>'Oct 25 - Dec 5'!$C$16</f>
        <v>380</v>
      </c>
      <c r="Q256" s="32">
        <f>'Oct 25 - Dec 5'!$F$17</f>
        <v>0</v>
      </c>
      <c r="R256" s="32">
        <f>'Oct 25 - Dec 5'!$C$18</f>
        <v>1241</v>
      </c>
      <c r="S256" s="32" t="str">
        <f>'Oct 25 - Dec 5'!$F$19</f>
        <v>B</v>
      </c>
      <c r="T256" s="32">
        <f>'Oct 25 - Dec 5'!$C$20</f>
        <v>658</v>
      </c>
      <c r="U256" s="32">
        <f>'Oct 25 - Dec 5'!$F$21</f>
        <v>0</v>
      </c>
      <c r="V256" s="32">
        <f>'Oct 25 - Dec 5'!$C$22</f>
        <v>1105</v>
      </c>
      <c r="W256" s="34">
        <f>'Oct 25 - Dec 5'!$F$23</f>
        <v>0</v>
      </c>
      <c r="BP256" s="31"/>
      <c r="BQ256" s="31"/>
      <c r="BR256" s="31"/>
      <c r="BS256" s="31"/>
      <c r="BT256" s="31"/>
      <c r="BU256" s="31"/>
      <c r="BV256" s="31"/>
      <c r="BW256" s="31"/>
      <c r="BX256" s="31"/>
      <c r="BY256" s="31"/>
    </row>
    <row r="257" spans="1:77" x14ac:dyDescent="0.35">
      <c r="A257" s="33">
        <f t="shared" si="6"/>
        <v>44132</v>
      </c>
      <c r="B257" s="32">
        <f>'Oct 25 - Dec 5'!$C$24</f>
        <v>0</v>
      </c>
      <c r="C257" s="32">
        <f>'Oct 25 - Dec 5'!$G$27</f>
        <v>0</v>
      </c>
      <c r="D257" s="32">
        <f>'Oct 25 - Dec 5'!$C$4</f>
        <v>761</v>
      </c>
      <c r="E257" s="32" t="str">
        <f>'Oct 25 - Dec 5'!$G$5</f>
        <v>RT</v>
      </c>
      <c r="F257" s="32">
        <f>'Oct 25 - Dec 5'!$C$6</f>
        <v>983</v>
      </c>
      <c r="G257" s="32">
        <f>'Oct 25 - Dec 5'!$G$7</f>
        <v>0</v>
      </c>
      <c r="H257" s="32">
        <f>'Oct 25 - Dec 5'!$C$8</f>
        <v>1234</v>
      </c>
      <c r="I257" s="32">
        <f>'Oct 25 - Dec 5'!$G$9</f>
        <v>0</v>
      </c>
      <c r="J257" s="32">
        <f>'Oct 25 - Dec 5'!$C$10</f>
        <v>1189</v>
      </c>
      <c r="K257" s="32">
        <f>'Oct 25 - Dec 5'!$G$11</f>
        <v>0</v>
      </c>
      <c r="L257" s="32">
        <f>'Oct 25 - Dec 5'!$C$12</f>
        <v>1039</v>
      </c>
      <c r="M257" s="32">
        <f>'Oct 25 - Dec 5'!$G$13</f>
        <v>0</v>
      </c>
      <c r="N257" s="32">
        <f>'Oct 25 - Dec 5'!$C$14</f>
        <v>647</v>
      </c>
      <c r="O257" s="32">
        <f>'Oct 25 - Dec 5'!$G$15</f>
        <v>0</v>
      </c>
      <c r="P257" s="32">
        <f>'Oct 25 - Dec 5'!$C$16</f>
        <v>380</v>
      </c>
      <c r="Q257" s="32">
        <f>'Oct 25 - Dec 5'!$G$17</f>
        <v>0</v>
      </c>
      <c r="R257" s="32">
        <f>'Oct 25 - Dec 5'!$C$18</f>
        <v>1241</v>
      </c>
      <c r="S257" s="32" t="str">
        <f>'Oct 25 - Dec 5'!$G$19</f>
        <v>Y</v>
      </c>
      <c r="T257" s="32">
        <f>'Oct 25 - Dec 5'!$C$20</f>
        <v>658</v>
      </c>
      <c r="U257" s="32">
        <f>'Oct 25 - Dec 5'!$G$21</f>
        <v>0</v>
      </c>
      <c r="V257" s="32">
        <f>'Oct 25 - Dec 5'!$C$22</f>
        <v>1105</v>
      </c>
      <c r="W257" s="34">
        <f>'Oct 25 - Dec 5'!$G$23</f>
        <v>0</v>
      </c>
      <c r="BP257" s="31"/>
      <c r="BQ257" s="31"/>
      <c r="BR257" s="31"/>
      <c r="BS257" s="31"/>
      <c r="BT257" s="31"/>
      <c r="BU257" s="31"/>
      <c r="BV257" s="31"/>
      <c r="BW257" s="31"/>
      <c r="BX257" s="31"/>
      <c r="BY257" s="31"/>
    </row>
    <row r="258" spans="1:77" x14ac:dyDescent="0.35">
      <c r="A258" s="33">
        <f t="shared" si="6"/>
        <v>44133</v>
      </c>
      <c r="B258" s="32">
        <f>'Oct 25 - Dec 5'!$C$24</f>
        <v>0</v>
      </c>
      <c r="C258" s="32">
        <f>'Oct 25 - Dec 5'!$H$27</f>
        <v>0</v>
      </c>
      <c r="D258" s="32">
        <f>'Oct 25 - Dec 5'!$C$4</f>
        <v>761</v>
      </c>
      <c r="E258" s="32">
        <f>'Oct 25 - Dec 5'!$H$5</f>
        <v>0</v>
      </c>
      <c r="F258" s="32">
        <f>'Oct 25 - Dec 5'!$C$6</f>
        <v>983</v>
      </c>
      <c r="G258" s="32">
        <f>'Oct 25 - Dec 5'!$H$7</f>
        <v>0</v>
      </c>
      <c r="H258" s="32">
        <f>'Oct 25 - Dec 5'!$C$8</f>
        <v>1234</v>
      </c>
      <c r="I258" s="32">
        <f>'Oct 25 - Dec 5'!$H$9</f>
        <v>0</v>
      </c>
      <c r="J258" s="32">
        <f>'Oct 25 - Dec 5'!$C$10</f>
        <v>1189</v>
      </c>
      <c r="K258" s="32">
        <f>'Oct 25 - Dec 5'!$H$11</f>
        <v>0</v>
      </c>
      <c r="L258" s="32">
        <f>'Oct 25 - Dec 5'!$C$12</f>
        <v>1039</v>
      </c>
      <c r="M258" s="32">
        <f>'Oct 25 - Dec 5'!$H$13</f>
        <v>0</v>
      </c>
      <c r="N258" s="32">
        <f>'Oct 25 - Dec 5'!$C$14</f>
        <v>647</v>
      </c>
      <c r="O258" s="32">
        <f>'Oct 25 - Dec 5'!$H$15</f>
        <v>0</v>
      </c>
      <c r="P258" s="32">
        <f>'Oct 25 - Dec 5'!$C$16</f>
        <v>380</v>
      </c>
      <c r="Q258" s="32">
        <f>'Oct 25 - Dec 5'!$H$17</f>
        <v>0</v>
      </c>
      <c r="R258" s="32">
        <f>'Oct 25 - Dec 5'!$C$18</f>
        <v>1241</v>
      </c>
      <c r="S258" s="32">
        <f>'Oct 25 - Dec 5'!$H$19</f>
        <v>0</v>
      </c>
      <c r="T258" s="32">
        <f>'Oct 25 - Dec 5'!$C$20</f>
        <v>658</v>
      </c>
      <c r="U258" s="32">
        <f>'Oct 25 - Dec 5'!$H$21</f>
        <v>0</v>
      </c>
      <c r="V258" s="32">
        <f>'Oct 25 - Dec 5'!$C$22</f>
        <v>1105</v>
      </c>
      <c r="W258" s="34">
        <f>'Oct 25 - Dec 5'!$H$23</f>
        <v>0</v>
      </c>
      <c r="BP258" s="31"/>
      <c r="BQ258" s="31"/>
      <c r="BR258" s="31"/>
      <c r="BS258" s="31"/>
      <c r="BT258" s="31"/>
      <c r="BU258" s="31"/>
      <c r="BV258" s="31"/>
      <c r="BW258" s="31"/>
      <c r="BX258" s="31"/>
      <c r="BY258" s="31"/>
    </row>
    <row r="259" spans="1:77" x14ac:dyDescent="0.35">
      <c r="A259" s="33">
        <f t="shared" si="6"/>
        <v>44134</v>
      </c>
      <c r="B259" s="32">
        <f>'Oct 25 - Dec 5'!$C$24</f>
        <v>0</v>
      </c>
      <c r="C259" s="32">
        <f>'Oct 25 - Dec 5'!$I$27</f>
        <v>0</v>
      </c>
      <c r="D259" s="32">
        <f>'Oct 25 - Dec 5'!$C$4</f>
        <v>761</v>
      </c>
      <c r="E259" s="32">
        <f>'Oct 25 - Dec 5'!$I$5</f>
        <v>0</v>
      </c>
      <c r="F259" s="32">
        <f>'Oct 25 - Dec 5'!$C$6</f>
        <v>983</v>
      </c>
      <c r="G259" s="32">
        <f>'Oct 25 - Dec 5'!$I$7</f>
        <v>0</v>
      </c>
      <c r="H259" s="32">
        <f>'Oct 25 - Dec 5'!$C$8</f>
        <v>1234</v>
      </c>
      <c r="I259" s="32">
        <f>'Oct 25 - Dec 5'!$I$9</f>
        <v>0</v>
      </c>
      <c r="J259" s="32">
        <f>'Oct 25 - Dec 5'!$C$10</f>
        <v>1189</v>
      </c>
      <c r="K259" s="32">
        <f>'Oct 25 - Dec 5'!$I$11</f>
        <v>0</v>
      </c>
      <c r="L259" s="32">
        <f>'Oct 25 - Dec 5'!$C$12</f>
        <v>1039</v>
      </c>
      <c r="M259" s="32">
        <f>'Oct 25 - Dec 5'!$I$13</f>
        <v>0</v>
      </c>
      <c r="N259" s="32">
        <f>'Oct 25 - Dec 5'!$C$14</f>
        <v>647</v>
      </c>
      <c r="O259" s="32">
        <f>'Oct 25 - Dec 5'!$I$15</f>
        <v>0</v>
      </c>
      <c r="P259" s="32">
        <f>'Oct 25 - Dec 5'!$C$16</f>
        <v>380</v>
      </c>
      <c r="Q259" s="32">
        <f>'Oct 25 - Dec 5'!$I$17</f>
        <v>0</v>
      </c>
      <c r="R259" s="32">
        <f>'Oct 25 - Dec 5'!$C$18</f>
        <v>1241</v>
      </c>
      <c r="S259" s="32" t="str">
        <f>'Oct 25 - Dec 5'!$I$19</f>
        <v>B</v>
      </c>
      <c r="T259" s="32">
        <f>'Oct 25 - Dec 5'!$C$20</f>
        <v>658</v>
      </c>
      <c r="U259" s="32">
        <f>'Oct 25 - Dec 5'!$I$21</f>
        <v>0</v>
      </c>
      <c r="V259" s="32">
        <f>'Oct 25 - Dec 5'!$C$22</f>
        <v>1105</v>
      </c>
      <c r="W259" s="34">
        <f>'Oct 25 - Dec 5'!$I$23</f>
        <v>0</v>
      </c>
      <c r="BP259" s="31"/>
      <c r="BQ259" s="31"/>
      <c r="BR259" s="31"/>
      <c r="BS259" s="31"/>
      <c r="BT259" s="31"/>
      <c r="BU259" s="31"/>
      <c r="BV259" s="31"/>
      <c r="BW259" s="31"/>
      <c r="BX259" s="31"/>
      <c r="BY259" s="31"/>
    </row>
    <row r="260" spans="1:77" x14ac:dyDescent="0.35">
      <c r="A260" s="33">
        <f t="shared" si="6"/>
        <v>44135</v>
      </c>
      <c r="B260" s="32">
        <f>'Oct 25 - Dec 5'!$C$24</f>
        <v>0</v>
      </c>
      <c r="C260" s="32">
        <f>'Oct 25 - Dec 5'!$J$27</f>
        <v>0</v>
      </c>
      <c r="D260" s="32">
        <f>'Oct 25 - Dec 5'!$C$4</f>
        <v>761</v>
      </c>
      <c r="E260" s="32">
        <f>'Oct 25 - Dec 5'!$J$5</f>
        <v>0</v>
      </c>
      <c r="F260" s="32">
        <f>'Oct 25 - Dec 5'!$C$6</f>
        <v>983</v>
      </c>
      <c r="G260" s="32">
        <f>'Oct 25 - Dec 5'!$J$7</f>
        <v>0</v>
      </c>
      <c r="H260" s="32">
        <f>'Oct 25 - Dec 5'!$C$8</f>
        <v>1234</v>
      </c>
      <c r="I260" s="32">
        <f>'Oct 25 - Dec 5'!$J$9</f>
        <v>0</v>
      </c>
      <c r="J260" s="32">
        <f>'Oct 25 - Dec 5'!$C$10</f>
        <v>1189</v>
      </c>
      <c r="K260" s="32">
        <f>'Oct 25 - Dec 5'!$J$11</f>
        <v>0</v>
      </c>
      <c r="L260" s="32">
        <f>'Oct 25 - Dec 5'!$C$12</f>
        <v>1039</v>
      </c>
      <c r="M260" s="32">
        <f>'Oct 25 - Dec 5'!$J$13</f>
        <v>0</v>
      </c>
      <c r="N260" s="32">
        <f>'Oct 25 - Dec 5'!$C$14</f>
        <v>647</v>
      </c>
      <c r="O260" s="32">
        <f>'Oct 25 - Dec 5'!$J$15</f>
        <v>0</v>
      </c>
      <c r="P260" s="32">
        <f>'Oct 25 - Dec 5'!$C$16</f>
        <v>380</v>
      </c>
      <c r="Q260" s="32">
        <f>'Oct 25 - Dec 5'!$J$17</f>
        <v>0</v>
      </c>
      <c r="R260" s="32">
        <f>'Oct 25 - Dec 5'!$C$18</f>
        <v>1241</v>
      </c>
      <c r="S260" s="32" t="str">
        <f>'Oct 25 - Dec 5'!$J$19</f>
        <v>A</v>
      </c>
      <c r="T260" s="32">
        <f>'Oct 25 - Dec 5'!$C$20</f>
        <v>658</v>
      </c>
      <c r="U260" s="32">
        <f>'Oct 25 - Dec 5'!$J$21</f>
        <v>0</v>
      </c>
      <c r="V260" s="32">
        <f>'Oct 25 - Dec 5'!$C$22</f>
        <v>1105</v>
      </c>
      <c r="W260" s="34">
        <f>'Oct 25 - Dec 5'!$J$23</f>
        <v>0</v>
      </c>
      <c r="BP260" s="31"/>
      <c r="BQ260" s="31"/>
      <c r="BR260" s="31"/>
      <c r="BS260" s="31"/>
      <c r="BT260" s="31"/>
      <c r="BU260" s="31"/>
      <c r="BV260" s="31"/>
      <c r="BW260" s="31"/>
      <c r="BX260" s="31"/>
      <c r="BY260" s="31"/>
    </row>
    <row r="261" spans="1:77" x14ac:dyDescent="0.35">
      <c r="A261" s="33">
        <f t="shared" si="6"/>
        <v>44136</v>
      </c>
      <c r="B261" s="32">
        <f>'Oct 25 - Dec 5'!$C$24</f>
        <v>0</v>
      </c>
      <c r="C261" s="32">
        <f>'Oct 25 - Dec 5'!$K$27</f>
        <v>0</v>
      </c>
      <c r="D261" s="32">
        <f>'Oct 25 - Dec 5'!$C$4</f>
        <v>761</v>
      </c>
      <c r="E261" s="32">
        <f>'Oct 25 - Dec 5'!$K$5</f>
        <v>0</v>
      </c>
      <c r="F261" s="32">
        <f>'Oct 25 - Dec 5'!$C$6</f>
        <v>983</v>
      </c>
      <c r="G261" s="32">
        <f>'Oct 25 - Dec 5'!$K$7</f>
        <v>0</v>
      </c>
      <c r="H261" s="32">
        <f>'Oct 25 - Dec 5'!$C$8</f>
        <v>1234</v>
      </c>
      <c r="I261" s="32">
        <f>'Oct 25 - Dec 5'!$K$9</f>
        <v>0</v>
      </c>
      <c r="J261" s="32">
        <f>'Oct 25 - Dec 5'!$C$10</f>
        <v>1189</v>
      </c>
      <c r="K261" s="32">
        <f>'Oct 25 - Dec 5'!$K$11</f>
        <v>0</v>
      </c>
      <c r="L261" s="32">
        <f>'Oct 25 - Dec 5'!$C$12</f>
        <v>1039</v>
      </c>
      <c r="M261" s="32">
        <f>'Oct 25 - Dec 5'!$K$13</f>
        <v>0</v>
      </c>
      <c r="N261" s="32">
        <f>'Oct 25 - Dec 5'!$C$14</f>
        <v>647</v>
      </c>
      <c r="O261" s="32">
        <f>'Oct 25 - Dec 5'!$K$15</f>
        <v>0</v>
      </c>
      <c r="P261" s="32">
        <f>'Oct 25 - Dec 5'!$C$16</f>
        <v>380</v>
      </c>
      <c r="Q261" s="32">
        <f>'Oct 25 - Dec 5'!$K$17</f>
        <v>0</v>
      </c>
      <c r="R261" s="32">
        <f>'Oct 25 - Dec 5'!$C$18</f>
        <v>1241</v>
      </c>
      <c r="S261" s="32" t="str">
        <f>'Oct 25 - Dec 5'!$K$19</f>
        <v>B</v>
      </c>
      <c r="T261" s="32">
        <f>'Oct 25 - Dec 5'!$C$20</f>
        <v>658</v>
      </c>
      <c r="U261" s="32">
        <f>'Oct 25 - Dec 5'!$K$21</f>
        <v>0</v>
      </c>
      <c r="V261" s="32">
        <f>'Oct 25 - Dec 5'!$C$22</f>
        <v>1105</v>
      </c>
      <c r="W261" s="34">
        <f>'Oct 25 - Dec 5'!$K$23</f>
        <v>0</v>
      </c>
      <c r="BP261" s="31"/>
      <c r="BQ261" s="31"/>
      <c r="BR261" s="31"/>
      <c r="BS261" s="31"/>
      <c r="BT261" s="31"/>
      <c r="BU261" s="31"/>
      <c r="BV261" s="31"/>
      <c r="BW261" s="31"/>
      <c r="BX261" s="31"/>
      <c r="BY261" s="31"/>
    </row>
    <row r="262" spans="1:77" x14ac:dyDescent="0.35">
      <c r="A262" s="33">
        <f t="shared" si="6"/>
        <v>44137</v>
      </c>
      <c r="B262" s="32">
        <f>'Oct 25 - Dec 5'!$C$24</f>
        <v>0</v>
      </c>
      <c r="C262" s="32">
        <f>'Oct 25 - Dec 5'!$L$27</f>
        <v>0</v>
      </c>
      <c r="D262" s="32">
        <f>'Oct 25 - Dec 5'!$C$4</f>
        <v>761</v>
      </c>
      <c r="E262" s="32">
        <f>'Oct 25 - Dec 5'!$L$5</f>
        <v>0</v>
      </c>
      <c r="F262" s="32">
        <f>'Oct 25 - Dec 5'!$C$6</f>
        <v>983</v>
      </c>
      <c r="G262" s="32">
        <f>'Oct 25 - Dec 5'!$L$7</f>
        <v>0</v>
      </c>
      <c r="H262" s="32">
        <f>'Oct 25 - Dec 5'!$C$8</f>
        <v>1234</v>
      </c>
      <c r="I262" s="32">
        <f>'Oct 25 - Dec 5'!$L$9</f>
        <v>0</v>
      </c>
      <c r="J262" s="32">
        <f>'Oct 25 - Dec 5'!$C$10</f>
        <v>1189</v>
      </c>
      <c r="K262" s="32">
        <f>'Oct 25 - Dec 5'!$L$11</f>
        <v>0</v>
      </c>
      <c r="L262" s="32">
        <f>'Oct 25 - Dec 5'!$C$12</f>
        <v>1039</v>
      </c>
      <c r="M262" s="32">
        <f>'Oct 25 - Dec 5'!$L$13</f>
        <v>0</v>
      </c>
      <c r="N262" s="32">
        <f>'Oct 25 - Dec 5'!$C$14</f>
        <v>647</v>
      </c>
      <c r="O262" s="32">
        <f>'Oct 25 - Dec 5'!$L$15</f>
        <v>0</v>
      </c>
      <c r="P262" s="32">
        <f>'Oct 25 - Dec 5'!$C$16</f>
        <v>380</v>
      </c>
      <c r="Q262" s="32">
        <f>'Oct 25 - Dec 5'!$L$17</f>
        <v>0</v>
      </c>
      <c r="R262" s="32">
        <f>'Oct 25 - Dec 5'!$C$18</f>
        <v>1241</v>
      </c>
      <c r="S262" s="32" t="str">
        <f>'Oct 25 - Dec 5'!$L$19</f>
        <v>Y</v>
      </c>
      <c r="T262" s="32">
        <f>'Oct 25 - Dec 5'!$C$20</f>
        <v>658</v>
      </c>
      <c r="U262" s="32">
        <f>'Oct 25 - Dec 5'!$L$21</f>
        <v>0</v>
      </c>
      <c r="V262" s="32">
        <f>'Oct 25 - Dec 5'!$C$22</f>
        <v>1105</v>
      </c>
      <c r="W262" s="34">
        <f>'Oct 25 - Dec 5'!$L$23</f>
        <v>0</v>
      </c>
      <c r="BP262" s="31"/>
      <c r="BQ262" s="31"/>
      <c r="BR262" s="31"/>
      <c r="BS262" s="31"/>
      <c r="BT262" s="31"/>
      <c r="BU262" s="31"/>
      <c r="BV262" s="31"/>
      <c r="BW262" s="31"/>
      <c r="BX262" s="31"/>
      <c r="BY262" s="31"/>
    </row>
    <row r="263" spans="1:77" x14ac:dyDescent="0.35">
      <c r="A263" s="33">
        <f t="shared" si="6"/>
        <v>44138</v>
      </c>
      <c r="B263" s="32">
        <f>'Oct 25 - Dec 5'!$C$24</f>
        <v>0</v>
      </c>
      <c r="C263" s="32">
        <f>'Oct 25 - Dec 5'!$M$27</f>
        <v>0</v>
      </c>
      <c r="D263" s="32">
        <f>'Oct 25 - Dec 5'!$C$4</f>
        <v>761</v>
      </c>
      <c r="E263" s="32">
        <f>'Oct 25 - Dec 5'!$M$5</f>
        <v>0</v>
      </c>
      <c r="F263" s="32">
        <f>'Oct 25 - Dec 5'!$C$6</f>
        <v>983</v>
      </c>
      <c r="G263" s="32">
        <f>'Oct 25 - Dec 5'!$M$7</f>
        <v>0</v>
      </c>
      <c r="H263" s="32">
        <f>'Oct 25 - Dec 5'!$C$8</f>
        <v>1234</v>
      </c>
      <c r="I263" s="32">
        <f>'Oct 25 - Dec 5'!$M$9</f>
        <v>0</v>
      </c>
      <c r="J263" s="32">
        <f>'Oct 25 - Dec 5'!$C$10</f>
        <v>1189</v>
      </c>
      <c r="K263" s="32" t="str">
        <f>'Oct 25 - Dec 5'!$M$11</f>
        <v>AL</v>
      </c>
      <c r="L263" s="32">
        <f>'Oct 25 - Dec 5'!$C$12</f>
        <v>1039</v>
      </c>
      <c r="M263" s="32">
        <f>'Oct 25 - Dec 5'!$M$13</f>
        <v>0</v>
      </c>
      <c r="N263" s="32">
        <f>'Oct 25 - Dec 5'!$C$14</f>
        <v>647</v>
      </c>
      <c r="O263" s="32">
        <f>'Oct 25 - Dec 5'!$M$15</f>
        <v>0</v>
      </c>
      <c r="P263" s="32">
        <f>'Oct 25 - Dec 5'!$C$16</f>
        <v>380</v>
      </c>
      <c r="Q263" s="32">
        <f>'Oct 25 - Dec 5'!$M$17</f>
        <v>0</v>
      </c>
      <c r="R263" s="32">
        <f>'Oct 25 - Dec 5'!$C$18</f>
        <v>1241</v>
      </c>
      <c r="S263" s="32">
        <f>'Oct 25 - Dec 5'!$M$19</f>
        <v>0</v>
      </c>
      <c r="T263" s="32">
        <f>'Oct 25 - Dec 5'!$C$20</f>
        <v>658</v>
      </c>
      <c r="U263" s="32">
        <f>'Oct 25 - Dec 5'!$M$21</f>
        <v>0</v>
      </c>
      <c r="V263" s="32">
        <f>'Oct 25 - Dec 5'!$C$22</f>
        <v>1105</v>
      </c>
      <c r="W263" s="34">
        <f>'Oct 25 - Dec 5'!$M$23</f>
        <v>0</v>
      </c>
      <c r="BP263" s="31"/>
      <c r="BQ263" s="31"/>
      <c r="BR263" s="31"/>
      <c r="BS263" s="31"/>
      <c r="BT263" s="31"/>
      <c r="BU263" s="31"/>
      <c r="BV263" s="31"/>
      <c r="BW263" s="31"/>
      <c r="BX263" s="31"/>
      <c r="BY263" s="31"/>
    </row>
    <row r="264" spans="1:77" x14ac:dyDescent="0.35">
      <c r="A264" s="33">
        <f t="shared" si="6"/>
        <v>44139</v>
      </c>
      <c r="B264" s="32">
        <f>'Oct 25 - Dec 5'!$C$24</f>
        <v>0</v>
      </c>
      <c r="C264" s="32">
        <f>'Oct 25 - Dec 5'!$N$27</f>
        <v>0</v>
      </c>
      <c r="D264" s="32">
        <f>'Oct 25 - Dec 5'!$C$4</f>
        <v>761</v>
      </c>
      <c r="E264" s="32">
        <f>'Oct 25 - Dec 5'!$N$5</f>
        <v>0</v>
      </c>
      <c r="F264" s="32">
        <f>'Oct 25 - Dec 5'!$C$6</f>
        <v>983</v>
      </c>
      <c r="G264" s="32">
        <f>'Oct 25 - Dec 5'!$N$7</f>
        <v>0</v>
      </c>
      <c r="H264" s="32">
        <f>'Oct 25 - Dec 5'!$C$8</f>
        <v>1234</v>
      </c>
      <c r="I264" s="32">
        <f>'Oct 25 - Dec 5'!$N$9</f>
        <v>0</v>
      </c>
      <c r="J264" s="32">
        <f>'Oct 25 - Dec 5'!$C$10</f>
        <v>1189</v>
      </c>
      <c r="K264" s="32" t="str">
        <f>'Oct 25 - Dec 5'!$N$11</f>
        <v>AL</v>
      </c>
      <c r="L264" s="32">
        <f>'Oct 25 - Dec 5'!$C$12</f>
        <v>1039</v>
      </c>
      <c r="M264" s="32">
        <f>'Oct 25 - Dec 5'!$N$13</f>
        <v>0</v>
      </c>
      <c r="N264" s="32">
        <f>'Oct 25 - Dec 5'!$C$14</f>
        <v>647</v>
      </c>
      <c r="O264" s="32">
        <f>'Oct 25 - Dec 5'!$N$15</f>
        <v>0</v>
      </c>
      <c r="P264" s="32">
        <f>'Oct 25 - Dec 5'!$C$16</f>
        <v>380</v>
      </c>
      <c r="Q264" s="32">
        <f>'Oct 25 - Dec 5'!$N$17</f>
        <v>0</v>
      </c>
      <c r="R264" s="32">
        <f>'Oct 25 - Dec 5'!$C$18</f>
        <v>1241</v>
      </c>
      <c r="S264" s="32" t="str">
        <f>'Oct 25 - Dec 5'!$N$19</f>
        <v>B</v>
      </c>
      <c r="T264" s="32">
        <f>'Oct 25 - Dec 5'!$C$20</f>
        <v>658</v>
      </c>
      <c r="U264" s="32">
        <f>'Oct 25 - Dec 5'!$N$21</f>
        <v>0</v>
      </c>
      <c r="V264" s="32">
        <f>'Oct 25 - Dec 5'!$C$22</f>
        <v>1105</v>
      </c>
      <c r="W264" s="34">
        <f>'Oct 25 - Dec 5'!$N$23</f>
        <v>0</v>
      </c>
      <c r="BP264" s="31"/>
      <c r="BQ264" s="31"/>
      <c r="BR264" s="31"/>
      <c r="BS264" s="31"/>
      <c r="BT264" s="31"/>
      <c r="BU264" s="31"/>
      <c r="BV264" s="31"/>
      <c r="BW264" s="31"/>
      <c r="BX264" s="31"/>
      <c r="BY264" s="31"/>
    </row>
    <row r="265" spans="1:77" x14ac:dyDescent="0.35">
      <c r="A265" s="33">
        <f t="shared" si="6"/>
        <v>44140</v>
      </c>
      <c r="B265" s="32">
        <f>'Oct 25 - Dec 5'!$C$24</f>
        <v>0</v>
      </c>
      <c r="C265" s="32">
        <f>'Oct 25 - Dec 5'!$O$27</f>
        <v>0</v>
      </c>
      <c r="D265" s="32">
        <f>'Oct 25 - Dec 5'!$C$4</f>
        <v>761</v>
      </c>
      <c r="E265" s="32">
        <f>'Oct 25 - Dec 5'!$O$5</f>
        <v>0</v>
      </c>
      <c r="F265" s="32">
        <f>'Oct 25 - Dec 5'!$C$6</f>
        <v>983</v>
      </c>
      <c r="G265" s="32">
        <f>'Oct 25 - Dec 5'!$O$7</f>
        <v>0</v>
      </c>
      <c r="H265" s="32">
        <f>'Oct 25 - Dec 5'!$C$8</f>
        <v>1234</v>
      </c>
      <c r="I265" s="32">
        <f>'Oct 25 - Dec 5'!$O$9</f>
        <v>0</v>
      </c>
      <c r="J265" s="32">
        <f>'Oct 25 - Dec 5'!$C$10</f>
        <v>1189</v>
      </c>
      <c r="K265" s="32" t="str">
        <f>'Oct 25 - Dec 5'!$O$11</f>
        <v>AL</v>
      </c>
      <c r="L265" s="32">
        <f>'Oct 25 - Dec 5'!$C$12</f>
        <v>1039</v>
      </c>
      <c r="M265" s="32">
        <f>'Oct 25 - Dec 5'!$O$13</f>
        <v>0</v>
      </c>
      <c r="N265" s="32">
        <f>'Oct 25 - Dec 5'!$C$14</f>
        <v>647</v>
      </c>
      <c r="O265" s="32">
        <f>'Oct 25 - Dec 5'!$O$15</f>
        <v>0</v>
      </c>
      <c r="P265" s="32">
        <f>'Oct 25 - Dec 5'!$C$16</f>
        <v>380</v>
      </c>
      <c r="Q265" s="32">
        <f>'Oct 25 - Dec 5'!$O$17</f>
        <v>0</v>
      </c>
      <c r="R265" s="32">
        <f>'Oct 25 - Dec 5'!$C$18</f>
        <v>1241</v>
      </c>
      <c r="S265" s="32" t="str">
        <f>'Oct 25 - Dec 5'!$O$19</f>
        <v>A</v>
      </c>
      <c r="T265" s="32">
        <f>'Oct 25 - Dec 5'!$C$20</f>
        <v>658</v>
      </c>
      <c r="U265" s="32">
        <f>'Oct 25 - Dec 5'!$O$21</f>
        <v>0</v>
      </c>
      <c r="V265" s="32">
        <f>'Oct 25 - Dec 5'!$C$22</f>
        <v>1105</v>
      </c>
      <c r="W265" s="34">
        <f>'Oct 25 - Dec 5'!$O$23</f>
        <v>0</v>
      </c>
      <c r="BP265" s="31"/>
      <c r="BQ265" s="31"/>
      <c r="BR265" s="31"/>
      <c r="BS265" s="31"/>
      <c r="BT265" s="31"/>
      <c r="BU265" s="31"/>
      <c r="BV265" s="31"/>
      <c r="BW265" s="31"/>
      <c r="BX265" s="31"/>
      <c r="BY265" s="31"/>
    </row>
    <row r="266" spans="1:77" x14ac:dyDescent="0.35">
      <c r="A266" s="33">
        <f t="shared" si="6"/>
        <v>44141</v>
      </c>
      <c r="B266" s="32">
        <f>'Oct 25 - Dec 5'!$C$24</f>
        <v>0</v>
      </c>
      <c r="C266" s="32">
        <f>'Oct 25 - Dec 5'!$P$27</f>
        <v>0</v>
      </c>
      <c r="D266" s="32">
        <f>'Oct 25 - Dec 5'!$C$4</f>
        <v>761</v>
      </c>
      <c r="E266" s="32">
        <f>'Oct 25 - Dec 5'!$P$5</f>
        <v>0</v>
      </c>
      <c r="F266" s="32">
        <f>'Oct 25 - Dec 5'!$C$6</f>
        <v>983</v>
      </c>
      <c r="G266" s="32">
        <f>'Oct 25 - Dec 5'!$P$7</f>
        <v>0</v>
      </c>
      <c r="H266" s="32">
        <f>'Oct 25 - Dec 5'!$C$8</f>
        <v>1234</v>
      </c>
      <c r="I266" s="32">
        <f>'Oct 25 - Dec 5'!$P$9</f>
        <v>0</v>
      </c>
      <c r="J266" s="32">
        <f>'Oct 25 - Dec 5'!$C$10</f>
        <v>1189</v>
      </c>
      <c r="K266" s="32" t="str">
        <f>'Oct 25 - Dec 5'!$P$11</f>
        <v>AL</v>
      </c>
      <c r="L266" s="32">
        <f>'Oct 25 - Dec 5'!$C$12</f>
        <v>1039</v>
      </c>
      <c r="M266" s="32">
        <f>'Oct 25 - Dec 5'!$P$13</f>
        <v>0</v>
      </c>
      <c r="N266" s="32">
        <f>'Oct 25 - Dec 5'!$C$14</f>
        <v>647</v>
      </c>
      <c r="O266" s="32">
        <f>'Oct 25 - Dec 5'!$P$15</f>
        <v>0</v>
      </c>
      <c r="P266" s="32">
        <f>'Oct 25 - Dec 5'!$C$16</f>
        <v>380</v>
      </c>
      <c r="Q266" s="32">
        <f>'Oct 25 - Dec 5'!$P$17</f>
        <v>0</v>
      </c>
      <c r="R266" s="32">
        <f>'Oct 25 - Dec 5'!$C$18</f>
        <v>1241</v>
      </c>
      <c r="S266" s="32" t="str">
        <f>'Oct 25 - Dec 5'!$P$19</f>
        <v>B</v>
      </c>
      <c r="T266" s="32">
        <f>'Oct 25 - Dec 5'!$C$20</f>
        <v>658</v>
      </c>
      <c r="U266" s="32">
        <f>'Oct 25 - Dec 5'!$P$21</f>
        <v>0</v>
      </c>
      <c r="V266" s="32">
        <f>'Oct 25 - Dec 5'!$C$22</f>
        <v>1105</v>
      </c>
      <c r="W266" s="34">
        <f>'Oct 25 - Dec 5'!$P$23</f>
        <v>0</v>
      </c>
      <c r="BP266" s="31"/>
      <c r="BQ266" s="31"/>
      <c r="BR266" s="31"/>
      <c r="BS266" s="31"/>
      <c r="BT266" s="31"/>
      <c r="BU266" s="31"/>
      <c r="BV266" s="31"/>
      <c r="BW266" s="31"/>
      <c r="BX266" s="31"/>
      <c r="BY266" s="31"/>
    </row>
    <row r="267" spans="1:77" x14ac:dyDescent="0.35">
      <c r="A267" s="33">
        <f t="shared" si="6"/>
        <v>44142</v>
      </c>
      <c r="B267" s="32">
        <f>'Oct 25 - Dec 5'!$C$24</f>
        <v>0</v>
      </c>
      <c r="C267" s="32">
        <f>'Oct 25 - Dec 5'!$Q$27</f>
        <v>0</v>
      </c>
      <c r="D267" s="32">
        <f>'Oct 25 - Dec 5'!$C$4</f>
        <v>761</v>
      </c>
      <c r="E267" s="32">
        <f>'Oct 25 - Dec 5'!$Q$5</f>
        <v>0</v>
      </c>
      <c r="F267" s="32">
        <f>'Oct 25 - Dec 5'!$C$6</f>
        <v>983</v>
      </c>
      <c r="G267" s="32">
        <f>'Oct 25 - Dec 5'!$Q$7</f>
        <v>0</v>
      </c>
      <c r="H267" s="32">
        <f>'Oct 25 - Dec 5'!$C$8</f>
        <v>1234</v>
      </c>
      <c r="I267" s="32">
        <f>'Oct 25 - Dec 5'!$Q$9</f>
        <v>0</v>
      </c>
      <c r="J267" s="32">
        <f>'Oct 25 - Dec 5'!$C$10</f>
        <v>1189</v>
      </c>
      <c r="K267" s="32" t="str">
        <f>'Oct 25 - Dec 5'!$Q$11</f>
        <v>AL</v>
      </c>
      <c r="L267" s="32">
        <f>'Oct 25 - Dec 5'!$C$12</f>
        <v>1039</v>
      </c>
      <c r="M267" s="32">
        <f>'Oct 25 - Dec 5'!$Q$13</f>
        <v>0</v>
      </c>
      <c r="N267" s="32">
        <f>'Oct 25 - Dec 5'!$C$14</f>
        <v>647</v>
      </c>
      <c r="O267" s="32">
        <f>'Oct 25 - Dec 5'!$Q$15</f>
        <v>0</v>
      </c>
      <c r="P267" s="32">
        <f>'Oct 25 - Dec 5'!$C$16</f>
        <v>380</v>
      </c>
      <c r="Q267" s="32">
        <f>'Oct 25 - Dec 5'!$Q$17</f>
        <v>0</v>
      </c>
      <c r="R267" s="32">
        <f>'Oct 25 - Dec 5'!$C$18</f>
        <v>1241</v>
      </c>
      <c r="S267" s="32" t="str">
        <f>'Oct 25 - Dec 5'!$Q$19</f>
        <v>Y</v>
      </c>
      <c r="T267" s="32">
        <f>'Oct 25 - Dec 5'!$C$20</f>
        <v>658</v>
      </c>
      <c r="U267" s="32">
        <f>'Oct 25 - Dec 5'!$Q$21</f>
        <v>0</v>
      </c>
      <c r="V267" s="32">
        <f>'Oct 25 - Dec 5'!$C$22</f>
        <v>1105</v>
      </c>
      <c r="W267" s="34">
        <f>'Oct 25 - Dec 5'!$Q$23</f>
        <v>0</v>
      </c>
      <c r="BP267" s="31"/>
      <c r="BQ267" s="31"/>
      <c r="BR267" s="31"/>
      <c r="BS267" s="31"/>
      <c r="BT267" s="31"/>
      <c r="BU267" s="31"/>
      <c r="BV267" s="31"/>
      <c r="BW267" s="31"/>
      <c r="BX267" s="31"/>
      <c r="BY267" s="31"/>
    </row>
    <row r="268" spans="1:77" x14ac:dyDescent="0.35">
      <c r="A268" s="33">
        <f t="shared" si="6"/>
        <v>44143</v>
      </c>
      <c r="B268" s="32">
        <f>'Oct 25 - Dec 5'!$C$24</f>
        <v>0</v>
      </c>
      <c r="C268" s="32">
        <f>'Oct 25 - Dec 5'!$R$27</f>
        <v>0</v>
      </c>
      <c r="D268" s="32">
        <f>'Oct 25 - Dec 5'!$C$4</f>
        <v>761</v>
      </c>
      <c r="E268" s="32">
        <f>'Oct 25 - Dec 5'!$R$5</f>
        <v>0</v>
      </c>
      <c r="F268" s="32">
        <f>'Oct 25 - Dec 5'!$C$6</f>
        <v>983</v>
      </c>
      <c r="G268" s="32">
        <f>'Oct 25 - Dec 5'!$R$7</f>
        <v>0</v>
      </c>
      <c r="H268" s="32">
        <f>'Oct 25 - Dec 5'!$C$8</f>
        <v>1234</v>
      </c>
      <c r="I268" s="32">
        <f>'Oct 25 - Dec 5'!$R$9</f>
        <v>0</v>
      </c>
      <c r="J268" s="32">
        <f>'Oct 25 - Dec 5'!$C$10</f>
        <v>1189</v>
      </c>
      <c r="K268" s="32" t="str">
        <f>'Oct 25 - Dec 5'!$R$11</f>
        <v>AL</v>
      </c>
      <c r="L268" s="32">
        <f>'Oct 25 - Dec 5'!$C$12</f>
        <v>1039</v>
      </c>
      <c r="M268" s="32">
        <f>'Oct 25 - Dec 5'!$R$13</f>
        <v>0</v>
      </c>
      <c r="N268" s="32">
        <f>'Oct 25 - Dec 5'!$C$14</f>
        <v>647</v>
      </c>
      <c r="O268" s="32" t="str">
        <f>'Oct 25 - Dec 5'!$R$15</f>
        <v>AL</v>
      </c>
      <c r="P268" s="32">
        <f>'Oct 25 - Dec 5'!$C$16</f>
        <v>380</v>
      </c>
      <c r="Q268" s="32">
        <f>'Oct 25 - Dec 5'!$R$17</f>
        <v>0</v>
      </c>
      <c r="R268" s="32">
        <f>'Oct 25 - Dec 5'!$C$18</f>
        <v>1241</v>
      </c>
      <c r="S268" s="32">
        <f>'Oct 25 - Dec 5'!$R$19</f>
        <v>0</v>
      </c>
      <c r="T268" s="32">
        <f>'Oct 25 - Dec 5'!$C$20</f>
        <v>658</v>
      </c>
      <c r="U268" s="32">
        <f>'Oct 25 - Dec 5'!$R$21</f>
        <v>0</v>
      </c>
      <c r="V268" s="32">
        <f>'Oct 25 - Dec 5'!$C$22</f>
        <v>1105</v>
      </c>
      <c r="W268" s="34">
        <f>'Oct 25 - Dec 5'!$R$23</f>
        <v>0</v>
      </c>
      <c r="BP268" s="31"/>
      <c r="BQ268" s="31"/>
      <c r="BR268" s="31"/>
      <c r="BS268" s="31"/>
      <c r="BT268" s="31"/>
      <c r="BU268" s="31"/>
      <c r="BV268" s="31"/>
      <c r="BW268" s="31"/>
      <c r="BX268" s="31"/>
      <c r="BY268" s="31"/>
    </row>
    <row r="269" spans="1:77" x14ac:dyDescent="0.35">
      <c r="A269" s="33">
        <f t="shared" si="6"/>
        <v>44144</v>
      </c>
      <c r="B269" s="32">
        <f>'Oct 25 - Dec 5'!$C$24</f>
        <v>0</v>
      </c>
      <c r="C269" s="32">
        <f>'Oct 25 - Dec 5'!$S$27</f>
        <v>0</v>
      </c>
      <c r="D269" s="32">
        <f>'Oct 25 - Dec 5'!$C$4</f>
        <v>761</v>
      </c>
      <c r="E269" s="32">
        <f>'Oct 25 - Dec 5'!$S$5</f>
        <v>0</v>
      </c>
      <c r="F269" s="32">
        <f>'Oct 25 - Dec 5'!$C$6</f>
        <v>983</v>
      </c>
      <c r="G269" s="32">
        <f>'Oct 25 - Dec 5'!$S$7</f>
        <v>0</v>
      </c>
      <c r="H269" s="32">
        <f>'Oct 25 - Dec 5'!$C$8</f>
        <v>1234</v>
      </c>
      <c r="I269" s="32">
        <f>'Oct 25 - Dec 5'!$S$9</f>
        <v>0</v>
      </c>
      <c r="J269" s="32">
        <f>'Oct 25 - Dec 5'!$C$10</f>
        <v>1189</v>
      </c>
      <c r="K269" s="32" t="str">
        <f>'Oct 25 - Dec 5'!$S$11</f>
        <v>AL</v>
      </c>
      <c r="L269" s="32">
        <f>'Oct 25 - Dec 5'!$C$12</f>
        <v>1039</v>
      </c>
      <c r="M269" s="32">
        <f>'Oct 25 - Dec 5'!$S$13</f>
        <v>0</v>
      </c>
      <c r="N269" s="32">
        <f>'Oct 25 - Dec 5'!$C$14</f>
        <v>647</v>
      </c>
      <c r="O269" s="32" t="str">
        <f>'Oct 25 - Dec 5'!$S$15</f>
        <v>AL</v>
      </c>
      <c r="P269" s="32">
        <f>'Oct 25 - Dec 5'!$C$16</f>
        <v>380</v>
      </c>
      <c r="Q269" s="32">
        <f>'Oct 25 - Dec 5'!$S$17</f>
        <v>0</v>
      </c>
      <c r="R269" s="32">
        <f>'Oct 25 - Dec 5'!$C$18</f>
        <v>1241</v>
      </c>
      <c r="S269" s="32">
        <f>'Oct 25 - Dec 5'!$S$19</f>
        <v>0</v>
      </c>
      <c r="T269" s="32">
        <f>'Oct 25 - Dec 5'!$C$20</f>
        <v>658</v>
      </c>
      <c r="U269" s="32">
        <f>'Oct 25 - Dec 5'!$S$21</f>
        <v>0</v>
      </c>
      <c r="V269" s="32">
        <f>'Oct 25 - Dec 5'!$C$22</f>
        <v>1105</v>
      </c>
      <c r="W269" s="34">
        <f>'Oct 25 - Dec 5'!$S$23</f>
        <v>0</v>
      </c>
      <c r="BP269" s="31"/>
      <c r="BQ269" s="31"/>
      <c r="BR269" s="31"/>
      <c r="BS269" s="31"/>
      <c r="BT269" s="31"/>
      <c r="BU269" s="31"/>
      <c r="BV269" s="31"/>
      <c r="BW269" s="31"/>
      <c r="BX269" s="31"/>
      <c r="BY269" s="31"/>
    </row>
    <row r="270" spans="1:77" x14ac:dyDescent="0.35">
      <c r="A270" s="33">
        <f t="shared" si="6"/>
        <v>44145</v>
      </c>
      <c r="B270" s="32">
        <f>'Oct 25 - Dec 5'!$C$24</f>
        <v>0</v>
      </c>
      <c r="C270" s="32">
        <f>'Oct 25 - Dec 5'!$T$27</f>
        <v>0</v>
      </c>
      <c r="D270" s="32">
        <f>'Oct 25 - Dec 5'!$C$4</f>
        <v>761</v>
      </c>
      <c r="E270" s="32">
        <f>'Oct 25 - Dec 5'!$T$5</f>
        <v>0</v>
      </c>
      <c r="F270" s="32">
        <f>'Oct 25 - Dec 5'!$C$6</f>
        <v>983</v>
      </c>
      <c r="G270" s="32">
        <f>'Oct 25 - Dec 5'!$T$7</f>
        <v>0</v>
      </c>
      <c r="H270" s="32">
        <f>'Oct 25 - Dec 5'!$C$8</f>
        <v>1234</v>
      </c>
      <c r="I270" s="32">
        <f>'Oct 25 - Dec 5'!$T$9</f>
        <v>0</v>
      </c>
      <c r="J270" s="32">
        <f>'Oct 25 - Dec 5'!$C$10</f>
        <v>1189</v>
      </c>
      <c r="K270" s="32" t="str">
        <f>'Oct 25 - Dec 5'!$T$11</f>
        <v>AL</v>
      </c>
      <c r="L270" s="32">
        <f>'Oct 25 - Dec 5'!$C$12</f>
        <v>1039</v>
      </c>
      <c r="M270" s="32">
        <f>'Oct 25 - Dec 5'!$T$13</f>
        <v>0</v>
      </c>
      <c r="N270" s="32">
        <f>'Oct 25 - Dec 5'!$C$14</f>
        <v>647</v>
      </c>
      <c r="O270" s="32" t="str">
        <f>'Oct 25 - Dec 5'!$T$15</f>
        <v>AL</v>
      </c>
      <c r="P270" s="32">
        <f>'Oct 25 - Dec 5'!$C$16</f>
        <v>380</v>
      </c>
      <c r="Q270" s="32">
        <f>'Oct 25 - Dec 5'!$T$17</f>
        <v>0</v>
      </c>
      <c r="R270" s="32">
        <f>'Oct 25 - Dec 5'!$C$18</f>
        <v>1241</v>
      </c>
      <c r="S270" s="32">
        <f>'Oct 25 - Dec 5'!$T$19</f>
        <v>0</v>
      </c>
      <c r="T270" s="32">
        <f>'Oct 25 - Dec 5'!$C$20</f>
        <v>658</v>
      </c>
      <c r="U270" s="32">
        <f>'Oct 25 - Dec 5'!$T$21</f>
        <v>0</v>
      </c>
      <c r="V270" s="32">
        <f>'Oct 25 - Dec 5'!$C$22</f>
        <v>1105</v>
      </c>
      <c r="W270" s="34">
        <f>'Oct 25 - Dec 5'!$T$23</f>
        <v>0</v>
      </c>
      <c r="BP270" s="31"/>
      <c r="BQ270" s="31"/>
      <c r="BR270" s="31"/>
      <c r="BS270" s="31"/>
      <c r="BT270" s="31"/>
      <c r="BU270" s="31"/>
      <c r="BV270" s="31"/>
      <c r="BW270" s="31"/>
      <c r="BX270" s="31"/>
      <c r="BY270" s="31"/>
    </row>
    <row r="271" spans="1:77" x14ac:dyDescent="0.35">
      <c r="A271" s="33">
        <f t="shared" si="6"/>
        <v>44146</v>
      </c>
      <c r="B271" s="32">
        <f>'Oct 25 - Dec 5'!$C$24</f>
        <v>0</v>
      </c>
      <c r="C271" s="32">
        <f>'Oct 25 - Dec 5'!$U$27</f>
        <v>0</v>
      </c>
      <c r="D271" s="32">
        <f>'Oct 25 - Dec 5'!$C$4</f>
        <v>761</v>
      </c>
      <c r="E271" s="32">
        <f>'Oct 25 - Dec 5'!$U$5</f>
        <v>0</v>
      </c>
      <c r="F271" s="32">
        <f>'Oct 25 - Dec 5'!$C$6</f>
        <v>983</v>
      </c>
      <c r="G271" s="32">
        <f>'Oct 25 - Dec 5'!$U$7</f>
        <v>0</v>
      </c>
      <c r="H271" s="32">
        <f>'Oct 25 - Dec 5'!$C$8</f>
        <v>1234</v>
      </c>
      <c r="I271" s="32">
        <f>'Oct 25 - Dec 5'!$U$9</f>
        <v>0</v>
      </c>
      <c r="J271" s="32">
        <f>'Oct 25 - Dec 5'!$C$10</f>
        <v>1189</v>
      </c>
      <c r="K271" s="32" t="str">
        <f>'Oct 25 - Dec 5'!$U$11</f>
        <v>AL</v>
      </c>
      <c r="L271" s="32">
        <f>'Oct 25 - Dec 5'!$C$12</f>
        <v>1039</v>
      </c>
      <c r="M271" s="32">
        <f>'Oct 25 - Dec 5'!$U$13</f>
        <v>0</v>
      </c>
      <c r="N271" s="32">
        <f>'Oct 25 - Dec 5'!$C$14</f>
        <v>647</v>
      </c>
      <c r="O271" s="32" t="str">
        <f>'Oct 25 - Dec 5'!$U$15</f>
        <v>AL</v>
      </c>
      <c r="P271" s="32">
        <f>'Oct 25 - Dec 5'!$C$16</f>
        <v>380</v>
      </c>
      <c r="Q271" s="32">
        <f>'Oct 25 - Dec 5'!$U$17</f>
        <v>0</v>
      </c>
      <c r="R271" s="32">
        <f>'Oct 25 - Dec 5'!$C$18</f>
        <v>1241</v>
      </c>
      <c r="S271" s="32">
        <f>'Oct 25 - Dec 5'!$U$19</f>
        <v>0</v>
      </c>
      <c r="T271" s="32">
        <f>'Oct 25 - Dec 5'!$C$20</f>
        <v>658</v>
      </c>
      <c r="U271" s="32">
        <f>'Oct 25 - Dec 5'!$U$21</f>
        <v>0</v>
      </c>
      <c r="V271" s="32">
        <f>'Oct 25 - Dec 5'!$C$22</f>
        <v>1105</v>
      </c>
      <c r="W271" s="34">
        <f>'Oct 25 - Dec 5'!$U$23</f>
        <v>0</v>
      </c>
      <c r="BP271" s="31"/>
      <c r="BQ271" s="31"/>
      <c r="BR271" s="31"/>
      <c r="BS271" s="31"/>
      <c r="BT271" s="31"/>
      <c r="BU271" s="31"/>
      <c r="BV271" s="31"/>
      <c r="BW271" s="31"/>
      <c r="BX271" s="31"/>
      <c r="BY271" s="31"/>
    </row>
    <row r="272" spans="1:77" x14ac:dyDescent="0.35">
      <c r="A272" s="33">
        <f t="shared" si="6"/>
        <v>44147</v>
      </c>
      <c r="B272" s="32">
        <f>'Oct 25 - Dec 5'!$C$24</f>
        <v>0</v>
      </c>
      <c r="C272" s="32">
        <f>'Oct 25 - Dec 5'!$V$27</f>
        <v>0</v>
      </c>
      <c r="D272" s="32">
        <f>'Oct 25 - Dec 5'!$C$4</f>
        <v>761</v>
      </c>
      <c r="E272" s="32">
        <f>'Oct 25 - Dec 5'!$V$5</f>
        <v>0</v>
      </c>
      <c r="F272" s="32">
        <f>'Oct 25 - Dec 5'!$C$6</f>
        <v>983</v>
      </c>
      <c r="G272" s="32">
        <f>'Oct 25 - Dec 5'!$V$7</f>
        <v>0</v>
      </c>
      <c r="H272" s="32">
        <f>'Oct 25 - Dec 5'!$C$8</f>
        <v>1234</v>
      </c>
      <c r="I272" s="32">
        <f>'Oct 25 - Dec 5'!$V$9</f>
        <v>0</v>
      </c>
      <c r="J272" s="32">
        <f>'Oct 25 - Dec 5'!$C$10</f>
        <v>1189</v>
      </c>
      <c r="K272" s="32" t="str">
        <f>'Oct 25 - Dec 5'!$V$11</f>
        <v>AL</v>
      </c>
      <c r="L272" s="32">
        <f>'Oct 25 - Dec 5'!$C$12</f>
        <v>1039</v>
      </c>
      <c r="M272" s="32">
        <f>'Oct 25 - Dec 5'!$V$13</f>
        <v>0</v>
      </c>
      <c r="N272" s="32">
        <f>'Oct 25 - Dec 5'!$C$14</f>
        <v>647</v>
      </c>
      <c r="O272" s="32" t="str">
        <f>'Oct 25 - Dec 5'!$V$15</f>
        <v>AL</v>
      </c>
      <c r="P272" s="32">
        <f>'Oct 25 - Dec 5'!$C$16</f>
        <v>380</v>
      </c>
      <c r="Q272" s="32">
        <f>'Oct 25 - Dec 5'!$V$17</f>
        <v>0</v>
      </c>
      <c r="R272" s="32">
        <f>'Oct 25 - Dec 5'!$C$18</f>
        <v>1241</v>
      </c>
      <c r="S272" s="32">
        <f>'Oct 25 - Dec 5'!$V$19</f>
        <v>0</v>
      </c>
      <c r="T272" s="32">
        <f>'Oct 25 - Dec 5'!$C$20</f>
        <v>658</v>
      </c>
      <c r="U272" s="32">
        <f>'Oct 25 - Dec 5'!$V$21</f>
        <v>0</v>
      </c>
      <c r="V272" s="32">
        <f>'Oct 25 - Dec 5'!$C$22</f>
        <v>1105</v>
      </c>
      <c r="W272" s="34">
        <f>'Oct 25 - Dec 5'!$V$23</f>
        <v>0</v>
      </c>
      <c r="BP272" s="31"/>
      <c r="BQ272" s="31"/>
      <c r="BR272" s="31"/>
      <c r="BS272" s="31"/>
      <c r="BT272" s="31"/>
      <c r="BU272" s="31"/>
      <c r="BV272" s="31"/>
      <c r="BW272" s="31"/>
      <c r="BX272" s="31"/>
      <c r="BY272" s="31"/>
    </row>
    <row r="273" spans="1:77" x14ac:dyDescent="0.35">
      <c r="A273" s="33">
        <f t="shared" si="6"/>
        <v>44148</v>
      </c>
      <c r="B273" s="32">
        <f>'Oct 25 - Dec 5'!$C$24</f>
        <v>0</v>
      </c>
      <c r="C273" s="32">
        <f>'Oct 25 - Dec 5'!$W$27</f>
        <v>0</v>
      </c>
      <c r="D273" s="32">
        <f>'Oct 25 - Dec 5'!$C$4</f>
        <v>761</v>
      </c>
      <c r="E273" s="32">
        <f>'Oct 25 - Dec 5'!$W$5</f>
        <v>0</v>
      </c>
      <c r="F273" s="32">
        <f>'Oct 25 - Dec 5'!$C$6</f>
        <v>983</v>
      </c>
      <c r="G273" s="32" t="str">
        <f>'Oct 25 - Dec 5'!$W$7</f>
        <v>RT</v>
      </c>
      <c r="H273" s="32">
        <f>'Oct 25 - Dec 5'!$C$8</f>
        <v>1234</v>
      </c>
      <c r="I273" s="32">
        <f>'Oct 25 - Dec 5'!$W$9</f>
        <v>0</v>
      </c>
      <c r="J273" s="32">
        <f>'Oct 25 - Dec 5'!$C$10</f>
        <v>1189</v>
      </c>
      <c r="K273" s="32" t="str">
        <f>'Oct 25 - Dec 5'!$W$11</f>
        <v>AL</v>
      </c>
      <c r="L273" s="32">
        <f>'Oct 25 - Dec 5'!$C$12</f>
        <v>1039</v>
      </c>
      <c r="M273" s="32">
        <f>'Oct 25 - Dec 5'!$W$13</f>
        <v>0</v>
      </c>
      <c r="N273" s="32">
        <f>'Oct 25 - Dec 5'!$C$14</f>
        <v>647</v>
      </c>
      <c r="O273" s="32" t="str">
        <f>'Oct 25 - Dec 5'!$W$15</f>
        <v>AL</v>
      </c>
      <c r="P273" s="32">
        <f>'Oct 25 - Dec 5'!$C$16</f>
        <v>380</v>
      </c>
      <c r="Q273" s="32">
        <f>'Oct 25 - Dec 5'!$W$17</f>
        <v>0</v>
      </c>
      <c r="R273" s="32">
        <f>'Oct 25 - Dec 5'!$C$18</f>
        <v>1241</v>
      </c>
      <c r="S273" s="32">
        <f>'Oct 25 - Dec 5'!$W$19</f>
        <v>0</v>
      </c>
      <c r="T273" s="32">
        <f>'Oct 25 - Dec 5'!$C$20</f>
        <v>658</v>
      </c>
      <c r="U273" s="32" t="str">
        <f>'Oct 25 - Dec 5'!$W$21</f>
        <v>RT</v>
      </c>
      <c r="V273" s="32">
        <f>'Oct 25 - Dec 5'!$C$22</f>
        <v>1105</v>
      </c>
      <c r="W273" s="34">
        <f>'Oct 25 - Dec 5'!$W$23</f>
        <v>0</v>
      </c>
      <c r="BP273" s="31"/>
      <c r="BQ273" s="31"/>
      <c r="BR273" s="31"/>
      <c r="BS273" s="31"/>
      <c r="BT273" s="31"/>
      <c r="BU273" s="31"/>
      <c r="BV273" s="31"/>
      <c r="BW273" s="31"/>
      <c r="BX273" s="31"/>
      <c r="BY273" s="31"/>
    </row>
    <row r="274" spans="1:77" x14ac:dyDescent="0.35">
      <c r="A274" s="33">
        <f t="shared" si="6"/>
        <v>44149</v>
      </c>
      <c r="B274" s="32">
        <f>'Oct 25 - Dec 5'!$C$24</f>
        <v>0</v>
      </c>
      <c r="C274" s="32">
        <f>'Oct 25 - Dec 5'!$X$27</f>
        <v>0</v>
      </c>
      <c r="D274" s="32">
        <f>'Oct 25 - Dec 5'!$C$4</f>
        <v>761</v>
      </c>
      <c r="E274" s="32">
        <f>'Oct 25 - Dec 5'!$X$5</f>
        <v>0</v>
      </c>
      <c r="F274" s="32">
        <f>'Oct 25 - Dec 5'!$C$6</f>
        <v>983</v>
      </c>
      <c r="G274" s="32">
        <f>'Oct 25 - Dec 5'!$X$7</f>
        <v>0</v>
      </c>
      <c r="H274" s="32">
        <f>'Oct 25 - Dec 5'!$C$8</f>
        <v>1234</v>
      </c>
      <c r="I274" s="32">
        <f>'Oct 25 - Dec 5'!$X$9</f>
        <v>0</v>
      </c>
      <c r="J274" s="32">
        <f>'Oct 25 - Dec 5'!$C$10</f>
        <v>1189</v>
      </c>
      <c r="K274" s="32" t="str">
        <f>'Oct 25 - Dec 5'!$X$11</f>
        <v>AL</v>
      </c>
      <c r="L274" s="32">
        <f>'Oct 25 - Dec 5'!$C$12</f>
        <v>1039</v>
      </c>
      <c r="M274" s="32">
        <f>'Oct 25 - Dec 5'!$X$13</f>
        <v>0</v>
      </c>
      <c r="N274" s="32">
        <f>'Oct 25 - Dec 5'!$C$14</f>
        <v>647</v>
      </c>
      <c r="O274" s="32">
        <f>'Oct 25 - Dec 5'!$X$15</f>
        <v>0</v>
      </c>
      <c r="P274" s="32">
        <f>'Oct 25 - Dec 5'!$C$16</f>
        <v>380</v>
      </c>
      <c r="Q274" s="32">
        <f>'Oct 25 - Dec 5'!$X$17</f>
        <v>0</v>
      </c>
      <c r="R274" s="32">
        <f>'Oct 25 - Dec 5'!$C$18</f>
        <v>1241</v>
      </c>
      <c r="S274" s="32">
        <f>'Oct 25 - Dec 5'!$X$19</f>
        <v>0</v>
      </c>
      <c r="T274" s="32">
        <f>'Oct 25 - Dec 5'!$C$20</f>
        <v>658</v>
      </c>
      <c r="U274" s="32">
        <f>'Oct 25 - Dec 5'!$X$21</f>
        <v>0</v>
      </c>
      <c r="V274" s="32">
        <f>'Oct 25 - Dec 5'!$C$22</f>
        <v>1105</v>
      </c>
      <c r="W274" s="34">
        <f>'Oct 25 - Dec 5'!$X$23</f>
        <v>0</v>
      </c>
      <c r="BP274" s="31"/>
      <c r="BQ274" s="31"/>
      <c r="BR274" s="31"/>
      <c r="BS274" s="31"/>
      <c r="BT274" s="31"/>
      <c r="BU274" s="31"/>
      <c r="BV274" s="31"/>
      <c r="BW274" s="31"/>
      <c r="BX274" s="31"/>
      <c r="BY274" s="31"/>
    </row>
    <row r="275" spans="1:77" x14ac:dyDescent="0.35">
      <c r="A275" s="33">
        <f t="shared" si="6"/>
        <v>44150</v>
      </c>
      <c r="B275" s="32">
        <f>'Oct 25 - Dec 5'!$C$24</f>
        <v>0</v>
      </c>
      <c r="C275" s="32">
        <f>'Oct 25 - Dec 5'!$Y$27</f>
        <v>0</v>
      </c>
      <c r="D275" s="32">
        <f>'Oct 25 - Dec 5'!$C$4</f>
        <v>761</v>
      </c>
      <c r="E275" s="32">
        <f>'Oct 25 - Dec 5'!$Y$5</f>
        <v>0</v>
      </c>
      <c r="F275" s="32">
        <f>'Oct 25 - Dec 5'!$C$6</f>
        <v>983</v>
      </c>
      <c r="G275" s="32">
        <f>'Oct 25 - Dec 5'!$Y$7</f>
        <v>0</v>
      </c>
      <c r="H275" s="32">
        <f>'Oct 25 - Dec 5'!$C$8</f>
        <v>1234</v>
      </c>
      <c r="I275" s="32">
        <f>'Oct 25 - Dec 5'!$Y$9</f>
        <v>0</v>
      </c>
      <c r="J275" s="32">
        <f>'Oct 25 - Dec 5'!$C$10</f>
        <v>1189</v>
      </c>
      <c r="K275" s="32" t="str">
        <f>'Oct 25 - Dec 5'!$Y$11</f>
        <v>AL</v>
      </c>
      <c r="L275" s="32">
        <f>'Oct 25 - Dec 5'!$C$12</f>
        <v>1039</v>
      </c>
      <c r="M275" s="32">
        <f>'Oct 25 - Dec 5'!$Y$13</f>
        <v>0</v>
      </c>
      <c r="N275" s="32">
        <f>'Oct 25 - Dec 5'!$C$14</f>
        <v>647</v>
      </c>
      <c r="O275" s="32">
        <f>'Oct 25 - Dec 5'!$Y$15</f>
        <v>0</v>
      </c>
      <c r="P275" s="32">
        <f>'Oct 25 - Dec 5'!$C$16</f>
        <v>380</v>
      </c>
      <c r="Q275" s="32">
        <f>'Oct 25 - Dec 5'!$Y$17</f>
        <v>0</v>
      </c>
      <c r="R275" s="32">
        <f>'Oct 25 - Dec 5'!$C$18</f>
        <v>1241</v>
      </c>
      <c r="S275" s="32">
        <f>'Oct 25 - Dec 5'!$Y$19</f>
        <v>0</v>
      </c>
      <c r="T275" s="32">
        <f>'Oct 25 - Dec 5'!$C$20</f>
        <v>658</v>
      </c>
      <c r="U275" s="32">
        <f>'Oct 25 - Dec 5'!$Y$21</f>
        <v>0</v>
      </c>
      <c r="V275" s="32">
        <f>'Oct 25 - Dec 5'!$C$22</f>
        <v>1105</v>
      </c>
      <c r="W275" s="34">
        <f>'Oct 25 - Dec 5'!$Y$23</f>
        <v>0</v>
      </c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</row>
    <row r="276" spans="1:77" x14ac:dyDescent="0.35">
      <c r="A276" s="33">
        <f t="shared" si="6"/>
        <v>44151</v>
      </c>
      <c r="B276" s="32">
        <f>'Oct 25 - Dec 5'!$C$24</f>
        <v>0</v>
      </c>
      <c r="C276" s="32">
        <f>'Oct 25 - Dec 5'!$Z$27</f>
        <v>0</v>
      </c>
      <c r="D276" s="32">
        <f>'Oct 25 - Dec 5'!$C$4</f>
        <v>761</v>
      </c>
      <c r="E276" s="32">
        <f>'Oct 25 - Dec 5'!$Z$5</f>
        <v>0</v>
      </c>
      <c r="F276" s="32">
        <f>'Oct 25 - Dec 5'!$C$6</f>
        <v>983</v>
      </c>
      <c r="G276" s="32">
        <f>'Oct 25 - Dec 5'!$Z$7</f>
        <v>0</v>
      </c>
      <c r="H276" s="32">
        <f>'Oct 25 - Dec 5'!$C$8</f>
        <v>1234</v>
      </c>
      <c r="I276" s="32">
        <f>'Oct 25 - Dec 5'!$Z$9</f>
        <v>0</v>
      </c>
      <c r="J276" s="32">
        <f>'Oct 25 - Dec 5'!$C$10</f>
        <v>1189</v>
      </c>
      <c r="K276" s="32" t="str">
        <f>'Oct 25 - Dec 5'!$Z$11</f>
        <v>AL</v>
      </c>
      <c r="L276" s="32">
        <f>'Oct 25 - Dec 5'!$C$12</f>
        <v>1039</v>
      </c>
      <c r="M276" s="32">
        <f>'Oct 25 - Dec 5'!$Z$13</f>
        <v>0</v>
      </c>
      <c r="N276" s="32">
        <f>'Oct 25 - Dec 5'!$C$14</f>
        <v>647</v>
      </c>
      <c r="O276" s="32">
        <f>'Oct 25 - Dec 5'!$Z$15</f>
        <v>0</v>
      </c>
      <c r="P276" s="32">
        <f>'Oct 25 - Dec 5'!$C$16</f>
        <v>380</v>
      </c>
      <c r="Q276" s="32">
        <f>'Oct 25 - Dec 5'!$Z$17</f>
        <v>0</v>
      </c>
      <c r="R276" s="32">
        <f>'Oct 25 - Dec 5'!$C$18</f>
        <v>1241</v>
      </c>
      <c r="S276" s="32">
        <f>'Oct 25 - Dec 5'!$Z$19</f>
        <v>0</v>
      </c>
      <c r="T276" s="32">
        <f>'Oct 25 - Dec 5'!$C$20</f>
        <v>658</v>
      </c>
      <c r="U276" s="32">
        <f>'Oct 25 - Dec 5'!$Z$21</f>
        <v>0</v>
      </c>
      <c r="V276" s="32">
        <f>'Oct 25 - Dec 5'!$C$22</f>
        <v>1105</v>
      </c>
      <c r="W276" s="34">
        <f>'Oct 25 - Dec 5'!$Z$23</f>
        <v>0</v>
      </c>
      <c r="BP276" s="31"/>
      <c r="BQ276" s="31"/>
      <c r="BR276" s="31"/>
      <c r="BS276" s="31"/>
      <c r="BT276" s="31"/>
      <c r="BU276" s="31"/>
      <c r="BV276" s="31"/>
      <c r="BW276" s="31"/>
      <c r="BX276" s="31"/>
      <c r="BY276" s="31"/>
    </row>
    <row r="277" spans="1:77" x14ac:dyDescent="0.35">
      <c r="A277" s="33">
        <f t="shared" si="6"/>
        <v>44152</v>
      </c>
      <c r="B277" s="32">
        <f>'Oct 25 - Dec 5'!$C$24</f>
        <v>0</v>
      </c>
      <c r="C277" s="32">
        <f>'Oct 25 - Dec 5'!$AA$27</f>
        <v>0</v>
      </c>
      <c r="D277" s="32">
        <f>'Oct 25 - Dec 5'!$C$4</f>
        <v>761</v>
      </c>
      <c r="E277" s="32">
        <f>'Oct 25 - Dec 5'!$AA$5</f>
        <v>0</v>
      </c>
      <c r="F277" s="32">
        <f>'Oct 25 - Dec 5'!$C$6</f>
        <v>983</v>
      </c>
      <c r="G277" s="32">
        <f>'Oct 25 - Dec 5'!$AA$7</f>
        <v>0</v>
      </c>
      <c r="H277" s="32">
        <f>'Oct 25 - Dec 5'!$C$8</f>
        <v>1234</v>
      </c>
      <c r="I277" s="32">
        <f>'Oct 25 - Dec 5'!$AA$9</f>
        <v>0</v>
      </c>
      <c r="J277" s="32">
        <f>'Oct 25 - Dec 5'!$C$10</f>
        <v>1189</v>
      </c>
      <c r="K277" s="32" t="str">
        <f>'Oct 25 - Dec 5'!$AA$11</f>
        <v>AL</v>
      </c>
      <c r="L277" s="32">
        <f>'Oct 25 - Dec 5'!$C$12</f>
        <v>1039</v>
      </c>
      <c r="M277" s="32">
        <f>'Oct 25 - Dec 5'!$AA$13</f>
        <v>0</v>
      </c>
      <c r="N277" s="32">
        <f>'Oct 25 - Dec 5'!$C$14</f>
        <v>647</v>
      </c>
      <c r="O277" s="32">
        <f>'Oct 25 - Dec 5'!$AA$15</f>
        <v>0</v>
      </c>
      <c r="P277" s="32">
        <f>'Oct 25 - Dec 5'!$C$16</f>
        <v>380</v>
      </c>
      <c r="Q277" s="32">
        <f>'Oct 25 - Dec 5'!$AA$17</f>
        <v>0</v>
      </c>
      <c r="R277" s="32">
        <f>'Oct 25 - Dec 5'!$C$18</f>
        <v>1241</v>
      </c>
      <c r="S277" s="32">
        <f>'Oct 25 - Dec 5'!$AA$19</f>
        <v>0</v>
      </c>
      <c r="T277" s="32">
        <f>'Oct 25 - Dec 5'!$C$20</f>
        <v>658</v>
      </c>
      <c r="U277" s="32">
        <f>'Oct 25 - Dec 5'!$AA$21</f>
        <v>0</v>
      </c>
      <c r="V277" s="32">
        <f>'Oct 25 - Dec 5'!$C$22</f>
        <v>1105</v>
      </c>
      <c r="W277" s="34">
        <f>'Oct 25 - Dec 5'!$AA$23</f>
        <v>0</v>
      </c>
      <c r="BP277" s="31"/>
      <c r="BQ277" s="31"/>
      <c r="BR277" s="31"/>
      <c r="BS277" s="31"/>
      <c r="BT277" s="31"/>
      <c r="BU277" s="31"/>
      <c r="BV277" s="31"/>
      <c r="BW277" s="31"/>
      <c r="BX277" s="31"/>
      <c r="BY277" s="31"/>
    </row>
    <row r="278" spans="1:77" x14ac:dyDescent="0.35">
      <c r="A278" s="33">
        <f t="shared" si="6"/>
        <v>44153</v>
      </c>
      <c r="B278" s="32">
        <f>'Oct 25 - Dec 5'!$C$24</f>
        <v>0</v>
      </c>
      <c r="C278" s="32">
        <f>'Oct 25 - Dec 5'!$AB$27</f>
        <v>0</v>
      </c>
      <c r="D278" s="32">
        <f>'Oct 25 - Dec 5'!$C$4</f>
        <v>761</v>
      </c>
      <c r="E278" s="32">
        <f>'Oct 25 - Dec 5'!$AB$5</f>
        <v>0</v>
      </c>
      <c r="F278" s="32">
        <f>'Oct 25 - Dec 5'!$C$6</f>
        <v>983</v>
      </c>
      <c r="G278" s="32">
        <f>'Oct 25 - Dec 5'!$AB$7</f>
        <v>0</v>
      </c>
      <c r="H278" s="32">
        <f>'Oct 25 - Dec 5'!$C$8</f>
        <v>1234</v>
      </c>
      <c r="I278" s="32">
        <f>'Oct 25 - Dec 5'!$AB$9</f>
        <v>0</v>
      </c>
      <c r="J278" s="32">
        <f>'Oct 25 - Dec 5'!$C$10</f>
        <v>1189</v>
      </c>
      <c r="K278" s="32" t="str">
        <f>'Oct 25 - Dec 5'!$AB$11</f>
        <v>AL</v>
      </c>
      <c r="L278" s="32">
        <f>'Oct 25 - Dec 5'!$C$12</f>
        <v>1039</v>
      </c>
      <c r="M278" s="32">
        <f>'Oct 25 - Dec 5'!$AB$13</f>
        <v>0</v>
      </c>
      <c r="N278" s="32">
        <f>'Oct 25 - Dec 5'!$C$14</f>
        <v>647</v>
      </c>
      <c r="O278" s="32">
        <f>'Oct 25 - Dec 5'!$AB$15</f>
        <v>0</v>
      </c>
      <c r="P278" s="32">
        <f>'Oct 25 - Dec 5'!$C$16</f>
        <v>380</v>
      </c>
      <c r="Q278" s="32">
        <f>'Oct 25 - Dec 5'!$AB$17</f>
        <v>0</v>
      </c>
      <c r="R278" s="32">
        <f>'Oct 25 - Dec 5'!$C$18</f>
        <v>1241</v>
      </c>
      <c r="S278" s="32">
        <f>'Oct 25 - Dec 5'!$AB$19</f>
        <v>0</v>
      </c>
      <c r="T278" s="32">
        <f>'Oct 25 - Dec 5'!$C$20</f>
        <v>658</v>
      </c>
      <c r="U278" s="32">
        <f>'Oct 25 - Dec 5'!$AB$21</f>
        <v>0</v>
      </c>
      <c r="V278" s="32">
        <f>'Oct 25 - Dec 5'!$C$22</f>
        <v>1105</v>
      </c>
      <c r="W278" s="34">
        <f>'Oct 25 - Dec 5'!$AB$23</f>
        <v>0</v>
      </c>
      <c r="BP278" s="31"/>
      <c r="BQ278" s="31"/>
      <c r="BR278" s="31"/>
      <c r="BS278" s="31"/>
      <c r="BT278" s="31"/>
      <c r="BU278" s="31"/>
      <c r="BV278" s="31"/>
      <c r="BW278" s="31"/>
      <c r="BX278" s="31"/>
      <c r="BY278" s="31"/>
    </row>
    <row r="279" spans="1:77" x14ac:dyDescent="0.35">
      <c r="A279" s="33">
        <f t="shared" si="6"/>
        <v>44154</v>
      </c>
      <c r="B279" s="32">
        <f>'Oct 25 - Dec 5'!$C$24</f>
        <v>0</v>
      </c>
      <c r="C279" s="32">
        <f>'Oct 25 - Dec 5'!$AC$27</f>
        <v>0</v>
      </c>
      <c r="D279" s="32">
        <f>'Oct 25 - Dec 5'!$C$4</f>
        <v>761</v>
      </c>
      <c r="E279" s="32">
        <f>'Oct 25 - Dec 5'!$AC$5</f>
        <v>0</v>
      </c>
      <c r="F279" s="32">
        <f>'Oct 25 - Dec 5'!$C$6</f>
        <v>983</v>
      </c>
      <c r="G279" s="32">
        <f>'Oct 25 - Dec 5'!$AC$7</f>
        <v>0</v>
      </c>
      <c r="H279" s="32">
        <f>'Oct 25 - Dec 5'!$C$8</f>
        <v>1234</v>
      </c>
      <c r="I279" s="32">
        <f>'Oct 25 - Dec 5'!$AC$9</f>
        <v>0</v>
      </c>
      <c r="J279" s="32">
        <f>'Oct 25 - Dec 5'!$C$10</f>
        <v>1189</v>
      </c>
      <c r="K279" s="32" t="str">
        <f>'Oct 25 - Dec 5'!$AC$11</f>
        <v>AL</v>
      </c>
      <c r="L279" s="32">
        <f>'Oct 25 - Dec 5'!$C$12</f>
        <v>1039</v>
      </c>
      <c r="M279" s="32">
        <f>'Oct 25 - Dec 5'!$AC$13</f>
        <v>0</v>
      </c>
      <c r="N279" s="32">
        <f>'Oct 25 - Dec 5'!$C$14</f>
        <v>647</v>
      </c>
      <c r="O279" s="32">
        <f>'Oct 25 - Dec 5'!$AC$15</f>
        <v>0</v>
      </c>
      <c r="P279" s="32">
        <f>'Oct 25 - Dec 5'!$C$16</f>
        <v>380</v>
      </c>
      <c r="Q279" s="32">
        <f>'Oct 25 - Dec 5'!$AC$17</f>
        <v>0</v>
      </c>
      <c r="R279" s="32">
        <f>'Oct 25 - Dec 5'!$C$18</f>
        <v>1241</v>
      </c>
      <c r="S279" s="32">
        <f>'Oct 25 - Dec 5'!$AC$19</f>
        <v>0</v>
      </c>
      <c r="T279" s="32">
        <f>'Oct 25 - Dec 5'!$C$20</f>
        <v>658</v>
      </c>
      <c r="U279" s="32">
        <f>'Oct 25 - Dec 5'!$AC$21</f>
        <v>0</v>
      </c>
      <c r="V279" s="32">
        <f>'Oct 25 - Dec 5'!$C$22</f>
        <v>1105</v>
      </c>
      <c r="W279" s="34">
        <f>'Oct 25 - Dec 5'!$AC$23</f>
        <v>0</v>
      </c>
      <c r="BP279" s="31"/>
      <c r="BQ279" s="31"/>
      <c r="BR279" s="31"/>
      <c r="BS279" s="31"/>
      <c r="BT279" s="31"/>
      <c r="BU279" s="31"/>
      <c r="BV279" s="31"/>
      <c r="BW279" s="31"/>
      <c r="BX279" s="31"/>
      <c r="BY279" s="31"/>
    </row>
    <row r="280" spans="1:77" x14ac:dyDescent="0.35">
      <c r="A280" s="33">
        <f t="shared" si="6"/>
        <v>44155</v>
      </c>
      <c r="B280" s="32">
        <f>'Oct 25 - Dec 5'!$C$24</f>
        <v>0</v>
      </c>
      <c r="C280" s="32">
        <f>'Oct 25 - Dec 5'!$AD$27</f>
        <v>0</v>
      </c>
      <c r="D280" s="32">
        <f>'Oct 25 - Dec 5'!$C$4</f>
        <v>761</v>
      </c>
      <c r="E280" s="32">
        <f>'Oct 25 - Dec 5'!$AD$5</f>
        <v>0</v>
      </c>
      <c r="F280" s="32">
        <f>'Oct 25 - Dec 5'!$C$6</f>
        <v>983</v>
      </c>
      <c r="G280" s="32">
        <f>'Oct 25 - Dec 5'!$AD$7</f>
        <v>0</v>
      </c>
      <c r="H280" s="32">
        <f>'Oct 25 - Dec 5'!$C$8</f>
        <v>1234</v>
      </c>
      <c r="I280" s="32">
        <f>'Oct 25 - Dec 5'!$AD$9</f>
        <v>0</v>
      </c>
      <c r="J280" s="32">
        <f>'Oct 25 - Dec 5'!$C$10</f>
        <v>1189</v>
      </c>
      <c r="K280" s="32" t="str">
        <f>'Oct 25 - Dec 5'!$AD$11</f>
        <v>AL</v>
      </c>
      <c r="L280" s="32">
        <f>'Oct 25 - Dec 5'!$C$12</f>
        <v>1039</v>
      </c>
      <c r="M280" s="32">
        <f>'Oct 25 - Dec 5'!$AD$13</f>
        <v>0</v>
      </c>
      <c r="N280" s="32">
        <f>'Oct 25 - Dec 5'!$C$14</f>
        <v>647</v>
      </c>
      <c r="O280" s="32">
        <f>'Oct 25 - Dec 5'!$AD$15</f>
        <v>0</v>
      </c>
      <c r="P280" s="32">
        <f>'Oct 25 - Dec 5'!$C$16</f>
        <v>380</v>
      </c>
      <c r="Q280" s="32">
        <f>'Oct 25 - Dec 5'!$AD$17</f>
        <v>0</v>
      </c>
      <c r="R280" s="32">
        <f>'Oct 25 - Dec 5'!$C$18</f>
        <v>1241</v>
      </c>
      <c r="S280" s="32">
        <f>'Oct 25 - Dec 5'!$AD$19</f>
        <v>0</v>
      </c>
      <c r="T280" s="32">
        <f>'Oct 25 - Dec 5'!$C$20</f>
        <v>658</v>
      </c>
      <c r="U280" s="32" t="str">
        <f>'Oct 25 - Dec 5'!$AD$21</f>
        <v>AL</v>
      </c>
      <c r="V280" s="32">
        <f>'Oct 25 - Dec 5'!$C$22</f>
        <v>1105</v>
      </c>
      <c r="W280" s="34">
        <f>'Oct 25 - Dec 5'!$AD$23</f>
        <v>0</v>
      </c>
      <c r="BP280" s="31"/>
      <c r="BQ280" s="31"/>
      <c r="BR280" s="31"/>
      <c r="BS280" s="31"/>
      <c r="BT280" s="31"/>
      <c r="BU280" s="31"/>
      <c r="BV280" s="31"/>
      <c r="BW280" s="31"/>
      <c r="BX280" s="31"/>
      <c r="BY280" s="31"/>
    </row>
    <row r="281" spans="1:77" x14ac:dyDescent="0.35">
      <c r="A281" s="33">
        <f t="shared" si="6"/>
        <v>44156</v>
      </c>
      <c r="B281" s="32">
        <f>'Oct 25 - Dec 5'!$C$24</f>
        <v>0</v>
      </c>
      <c r="C281" s="32">
        <f>'Oct 25 - Dec 5'!$AE$27</f>
        <v>0</v>
      </c>
      <c r="D281" s="32">
        <f>'Oct 25 - Dec 5'!$C$4</f>
        <v>761</v>
      </c>
      <c r="E281" s="32">
        <f>'Oct 25 - Dec 5'!$AE$5</f>
        <v>0</v>
      </c>
      <c r="F281" s="32">
        <f>'Oct 25 - Dec 5'!$C$6</f>
        <v>983</v>
      </c>
      <c r="G281" s="32">
        <f>'Oct 25 - Dec 5'!$AE$7</f>
        <v>0</v>
      </c>
      <c r="H281" s="32">
        <f>'Oct 25 - Dec 5'!$C$8</f>
        <v>1234</v>
      </c>
      <c r="I281" s="32">
        <f>'Oct 25 - Dec 5'!$AE$9</f>
        <v>0</v>
      </c>
      <c r="J281" s="32">
        <f>'Oct 25 - Dec 5'!$C$10</f>
        <v>1189</v>
      </c>
      <c r="K281" s="32" t="str">
        <f>'Oct 25 - Dec 5'!$AE$11</f>
        <v>AL</v>
      </c>
      <c r="L281" s="32">
        <f>'Oct 25 - Dec 5'!$C$12</f>
        <v>1039</v>
      </c>
      <c r="M281" s="32">
        <f>'Oct 25 - Dec 5'!$AE$13</f>
        <v>0</v>
      </c>
      <c r="N281" s="32">
        <f>'Oct 25 - Dec 5'!$C$14</f>
        <v>647</v>
      </c>
      <c r="O281" s="32">
        <f>'Oct 25 - Dec 5'!$AE$15</f>
        <v>0</v>
      </c>
      <c r="P281" s="32">
        <f>'Oct 25 - Dec 5'!$C$16</f>
        <v>380</v>
      </c>
      <c r="Q281" s="32">
        <f>'Oct 25 - Dec 5'!$AE$17</f>
        <v>0</v>
      </c>
      <c r="R281" s="32">
        <f>'Oct 25 - Dec 5'!$C$18</f>
        <v>1241</v>
      </c>
      <c r="S281" s="32">
        <f>'Oct 25 - Dec 5'!$AE$19</f>
        <v>0</v>
      </c>
      <c r="T281" s="32">
        <f>'Oct 25 - Dec 5'!$C$20</f>
        <v>658</v>
      </c>
      <c r="U281" s="32">
        <f>'Oct 25 - Dec 5'!$AE$21</f>
        <v>0</v>
      </c>
      <c r="V281" s="32">
        <f>'Oct 25 - Dec 5'!$C$22</f>
        <v>1105</v>
      </c>
      <c r="W281" s="34">
        <f>'Oct 25 - Dec 5'!$AE$23</f>
        <v>0</v>
      </c>
      <c r="BP281" s="31"/>
      <c r="BQ281" s="31"/>
      <c r="BR281" s="31"/>
      <c r="BS281" s="31"/>
      <c r="BT281" s="31"/>
      <c r="BU281" s="31"/>
      <c r="BV281" s="31"/>
      <c r="BW281" s="31"/>
      <c r="BX281" s="31"/>
      <c r="BY281" s="31"/>
    </row>
    <row r="282" spans="1:77" x14ac:dyDescent="0.35">
      <c r="A282" s="33">
        <f t="shared" si="6"/>
        <v>44157</v>
      </c>
      <c r="B282" s="32">
        <f>'Oct 25 - Dec 5'!$C$24</f>
        <v>0</v>
      </c>
      <c r="C282" s="32">
        <f>'Oct 25 - Dec 5'!$AF$27</f>
        <v>0</v>
      </c>
      <c r="D282" s="32">
        <f>'Oct 25 - Dec 5'!$C$4</f>
        <v>761</v>
      </c>
      <c r="E282" s="32">
        <f>'Oct 25 - Dec 5'!$AF$5</f>
        <v>0</v>
      </c>
      <c r="F282" s="32">
        <f>'Oct 25 - Dec 5'!$C$6</f>
        <v>983</v>
      </c>
      <c r="G282" s="32">
        <f>'Oct 25 - Dec 5'!$AF$7</f>
        <v>0</v>
      </c>
      <c r="H282" s="32">
        <f>'Oct 25 - Dec 5'!$C$8</f>
        <v>1234</v>
      </c>
      <c r="I282" s="32">
        <f>'Oct 25 - Dec 5'!$AF$9</f>
        <v>0</v>
      </c>
      <c r="J282" s="32">
        <f>'Oct 25 - Dec 5'!$C$10</f>
        <v>1189</v>
      </c>
      <c r="K282" s="32" t="str">
        <f>'Oct 25 - Dec 5'!$AF$11</f>
        <v>AL</v>
      </c>
      <c r="L282" s="32">
        <f>'Oct 25 - Dec 5'!$C$12</f>
        <v>1039</v>
      </c>
      <c r="M282" s="32">
        <f>'Oct 25 - Dec 5'!$AF$13</f>
        <v>0</v>
      </c>
      <c r="N282" s="32">
        <f>'Oct 25 - Dec 5'!$C$14</f>
        <v>647</v>
      </c>
      <c r="O282" s="32">
        <f>'Oct 25 - Dec 5'!$AF$15</f>
        <v>0</v>
      </c>
      <c r="P282" s="32">
        <f>'Oct 25 - Dec 5'!$C$16</f>
        <v>380</v>
      </c>
      <c r="Q282" s="32">
        <f>'Oct 25 - Dec 5'!$AF$17</f>
        <v>0</v>
      </c>
      <c r="R282" s="32">
        <f>'Oct 25 - Dec 5'!$C$18</f>
        <v>1241</v>
      </c>
      <c r="S282" s="32">
        <f>'Oct 25 - Dec 5'!$AF$19</f>
        <v>0</v>
      </c>
      <c r="T282" s="32">
        <f>'Oct 25 - Dec 5'!$C$20</f>
        <v>658</v>
      </c>
      <c r="U282" s="32">
        <f>'Oct 25 - Dec 5'!$AF$21</f>
        <v>0</v>
      </c>
      <c r="V282" s="32">
        <f>'Oct 25 - Dec 5'!$C$22</f>
        <v>1105</v>
      </c>
      <c r="W282" s="34">
        <f>'Oct 25 - Dec 5'!$AF$23</f>
        <v>0</v>
      </c>
      <c r="BP282" s="31"/>
      <c r="BQ282" s="31"/>
      <c r="BR282" s="31"/>
      <c r="BS282" s="31"/>
      <c r="BT282" s="31"/>
      <c r="BU282" s="31"/>
      <c r="BV282" s="31"/>
      <c r="BW282" s="31"/>
      <c r="BX282" s="31"/>
      <c r="BY282" s="31"/>
    </row>
    <row r="283" spans="1:77" x14ac:dyDescent="0.35">
      <c r="A283" s="33">
        <f t="shared" si="6"/>
        <v>44158</v>
      </c>
      <c r="B283" s="32">
        <f>'Oct 25 - Dec 5'!$C$24</f>
        <v>0</v>
      </c>
      <c r="C283" s="32">
        <f>'Oct 25 - Dec 5'!$AG$27</f>
        <v>0</v>
      </c>
      <c r="D283" s="32">
        <f>'Oct 25 - Dec 5'!$C$4</f>
        <v>761</v>
      </c>
      <c r="E283" s="32">
        <f>'Oct 25 - Dec 5'!$AG$5</f>
        <v>0</v>
      </c>
      <c r="F283" s="32">
        <f>'Oct 25 - Dec 5'!$C$6</f>
        <v>983</v>
      </c>
      <c r="G283" s="32">
        <f>'Oct 25 - Dec 5'!$AG$7</f>
        <v>0</v>
      </c>
      <c r="H283" s="32">
        <f>'Oct 25 - Dec 5'!$C$8</f>
        <v>1234</v>
      </c>
      <c r="I283" s="32">
        <f>'Oct 25 - Dec 5'!$AG$9</f>
        <v>0</v>
      </c>
      <c r="J283" s="32">
        <f>'Oct 25 - Dec 5'!$C$10</f>
        <v>1189</v>
      </c>
      <c r="K283" s="32" t="str">
        <f>'Oct 25 - Dec 5'!$AG$11</f>
        <v>AL</v>
      </c>
      <c r="L283" s="32">
        <f>'Oct 25 - Dec 5'!$C$12</f>
        <v>1039</v>
      </c>
      <c r="M283" s="32">
        <f>'Oct 25 - Dec 5'!$AG$13</f>
        <v>0</v>
      </c>
      <c r="N283" s="32">
        <f>'Oct 25 - Dec 5'!$C$14</f>
        <v>647</v>
      </c>
      <c r="O283" s="32">
        <f>'Oct 25 - Dec 5'!$AG$15</f>
        <v>0</v>
      </c>
      <c r="P283" s="32">
        <f>'Oct 25 - Dec 5'!$C$16</f>
        <v>380</v>
      </c>
      <c r="Q283" s="32">
        <f>'Oct 25 - Dec 5'!$AG$17</f>
        <v>0</v>
      </c>
      <c r="R283" s="32">
        <f>'Oct 25 - Dec 5'!$C$18</f>
        <v>1241</v>
      </c>
      <c r="S283" s="32">
        <f>'Oct 25 - Dec 5'!$AG$19</f>
        <v>0</v>
      </c>
      <c r="T283" s="32">
        <f>'Oct 25 - Dec 5'!$C$20</f>
        <v>658</v>
      </c>
      <c r="U283" s="32">
        <f>'Oct 25 - Dec 5'!$AG$21</f>
        <v>0</v>
      </c>
      <c r="V283" s="32">
        <f>'Oct 25 - Dec 5'!$C$22</f>
        <v>1105</v>
      </c>
      <c r="W283" s="34">
        <f>'Oct 25 - Dec 5'!$AG$23</f>
        <v>0</v>
      </c>
      <c r="BP283" s="31"/>
      <c r="BQ283" s="31"/>
      <c r="BR283" s="31"/>
      <c r="BS283" s="31"/>
      <c r="BT283" s="31"/>
      <c r="BU283" s="31"/>
      <c r="BV283" s="31"/>
      <c r="BW283" s="31"/>
      <c r="BX283" s="31"/>
      <c r="BY283" s="31"/>
    </row>
    <row r="284" spans="1:77" x14ac:dyDescent="0.35">
      <c r="A284" s="33">
        <f t="shared" si="6"/>
        <v>44159</v>
      </c>
      <c r="B284" s="32">
        <f>'Oct 25 - Dec 5'!$C$24</f>
        <v>0</v>
      </c>
      <c r="C284" s="32">
        <f>'Oct 25 - Dec 5'!$AH$27</f>
        <v>0</v>
      </c>
      <c r="D284" s="32">
        <f>'Oct 25 - Dec 5'!$C$4</f>
        <v>761</v>
      </c>
      <c r="E284" s="32">
        <f>'Oct 25 - Dec 5'!$AH$5</f>
        <v>0</v>
      </c>
      <c r="F284" s="32">
        <f>'Oct 25 - Dec 5'!$C$6</f>
        <v>983</v>
      </c>
      <c r="G284" s="32">
        <f>'Oct 25 - Dec 5'!$AH$7</f>
        <v>0</v>
      </c>
      <c r="H284" s="32">
        <f>'Oct 25 - Dec 5'!$C$8</f>
        <v>1234</v>
      </c>
      <c r="I284" s="32">
        <f>'Oct 25 - Dec 5'!$AH$9</f>
        <v>0</v>
      </c>
      <c r="J284" s="32">
        <f>'Oct 25 - Dec 5'!$C$10</f>
        <v>1189</v>
      </c>
      <c r="K284" s="32" t="str">
        <f>'Oct 25 - Dec 5'!$AH$11</f>
        <v>AL</v>
      </c>
      <c r="L284" s="32">
        <f>'Oct 25 - Dec 5'!$C$12</f>
        <v>1039</v>
      </c>
      <c r="M284" s="32">
        <f>'Oct 25 - Dec 5'!$AH$13</f>
        <v>0</v>
      </c>
      <c r="N284" s="32">
        <f>'Oct 25 - Dec 5'!$C$14</f>
        <v>647</v>
      </c>
      <c r="O284" s="32">
        <f>'Oct 25 - Dec 5'!$AH$15</f>
        <v>0</v>
      </c>
      <c r="P284" s="32">
        <f>'Oct 25 - Dec 5'!$C$16</f>
        <v>380</v>
      </c>
      <c r="Q284" s="32">
        <f>'Oct 25 - Dec 5'!$AH$17</f>
        <v>0</v>
      </c>
      <c r="R284" s="32">
        <f>'Oct 25 - Dec 5'!$C$18</f>
        <v>1241</v>
      </c>
      <c r="S284" s="32" t="str">
        <f>'Oct 25 - Dec 5'!$AH$19</f>
        <v>AL</v>
      </c>
      <c r="T284" s="32">
        <f>'Oct 25 - Dec 5'!$C$20</f>
        <v>658</v>
      </c>
      <c r="U284" s="32">
        <f>'Oct 25 - Dec 5'!$AH$21</f>
        <v>0</v>
      </c>
      <c r="V284" s="32">
        <f>'Oct 25 - Dec 5'!$C$22</f>
        <v>1105</v>
      </c>
      <c r="W284" s="34">
        <f>'Oct 25 - Dec 5'!$AH$23</f>
        <v>0</v>
      </c>
      <c r="BP284" s="31"/>
      <c r="BQ284" s="31"/>
      <c r="BR284" s="31"/>
      <c r="BS284" s="31"/>
      <c r="BT284" s="31"/>
      <c r="BU284" s="31"/>
      <c r="BV284" s="31"/>
      <c r="BW284" s="31"/>
      <c r="BX284" s="31"/>
      <c r="BY284" s="31"/>
    </row>
    <row r="285" spans="1:77" x14ac:dyDescent="0.35">
      <c r="A285" s="33">
        <f t="shared" si="6"/>
        <v>44160</v>
      </c>
      <c r="B285" s="32">
        <f>'Oct 25 - Dec 5'!$C$24</f>
        <v>0</v>
      </c>
      <c r="C285" s="32">
        <f>'Oct 25 - Dec 5'!$AI$27</f>
        <v>0</v>
      </c>
      <c r="D285" s="32">
        <f>'Oct 25 - Dec 5'!$C$4</f>
        <v>761</v>
      </c>
      <c r="E285" s="32">
        <f>'Oct 25 - Dec 5'!$AI$5</f>
        <v>0</v>
      </c>
      <c r="F285" s="32">
        <f>'Oct 25 - Dec 5'!$C$6</f>
        <v>983</v>
      </c>
      <c r="G285" s="32">
        <f>'Oct 25 - Dec 5'!$AI$7</f>
        <v>0</v>
      </c>
      <c r="H285" s="32">
        <f>'Oct 25 - Dec 5'!$C$8</f>
        <v>1234</v>
      </c>
      <c r="I285" s="32">
        <f>'Oct 25 - Dec 5'!$AI$9</f>
        <v>0</v>
      </c>
      <c r="J285" s="32">
        <f>'Oct 25 - Dec 5'!$C$10</f>
        <v>1189</v>
      </c>
      <c r="K285" s="32" t="str">
        <f>'Oct 25 - Dec 5'!$AI$11</f>
        <v>AL</v>
      </c>
      <c r="L285" s="32">
        <f>'Oct 25 - Dec 5'!$C$12</f>
        <v>1039</v>
      </c>
      <c r="M285" s="32" t="str">
        <f>'Oct 25 - Dec 5'!$AI$13</f>
        <v>RT</v>
      </c>
      <c r="N285" s="32">
        <f>'Oct 25 - Dec 5'!$C$14</f>
        <v>647</v>
      </c>
      <c r="O285" s="32" t="str">
        <f>'Oct 25 - Dec 5'!$AI$15</f>
        <v>RT</v>
      </c>
      <c r="P285" s="32">
        <f>'Oct 25 - Dec 5'!$C$16</f>
        <v>380</v>
      </c>
      <c r="Q285" s="32">
        <f>'Oct 25 - Dec 5'!$AI$17</f>
        <v>0</v>
      </c>
      <c r="R285" s="32">
        <f>'Oct 25 - Dec 5'!$C$18</f>
        <v>1241</v>
      </c>
      <c r="S285" s="32" t="str">
        <f>'Oct 25 - Dec 5'!$AI$19</f>
        <v>AL</v>
      </c>
      <c r="T285" s="32">
        <f>'Oct 25 - Dec 5'!$C$20</f>
        <v>658</v>
      </c>
      <c r="U285" s="32">
        <f>'Oct 25 - Dec 5'!$AI$21</f>
        <v>0</v>
      </c>
      <c r="V285" s="32">
        <f>'Oct 25 - Dec 5'!$C$22</f>
        <v>1105</v>
      </c>
      <c r="W285" s="34">
        <f>'Oct 25 - Dec 5'!$AI$23</f>
        <v>0</v>
      </c>
      <c r="BP285" s="31"/>
      <c r="BQ285" s="31"/>
      <c r="BR285" s="31"/>
      <c r="BS285" s="31"/>
      <c r="BT285" s="31"/>
      <c r="BU285" s="31"/>
      <c r="BV285" s="31"/>
      <c r="BW285" s="31"/>
      <c r="BX285" s="31"/>
      <c r="BY285" s="31"/>
    </row>
    <row r="286" spans="1:77" x14ac:dyDescent="0.35">
      <c r="A286" s="33">
        <f t="shared" si="6"/>
        <v>44161</v>
      </c>
      <c r="B286" s="32">
        <f>'Oct 25 - Dec 5'!$C$24</f>
        <v>0</v>
      </c>
      <c r="C286" s="32">
        <f>'Oct 25 - Dec 5'!$AJ$27</f>
        <v>0</v>
      </c>
      <c r="D286" s="32">
        <f>'Oct 25 - Dec 5'!$C$4</f>
        <v>761</v>
      </c>
      <c r="E286" s="32">
        <f>'Oct 25 - Dec 5'!$AJ$5</f>
        <v>0</v>
      </c>
      <c r="F286" s="32">
        <f>'Oct 25 - Dec 5'!$C$6</f>
        <v>983</v>
      </c>
      <c r="G286" s="32">
        <f>'Oct 25 - Dec 5'!$AJ$7</f>
        <v>0</v>
      </c>
      <c r="H286" s="32">
        <f>'Oct 25 - Dec 5'!$C$8</f>
        <v>1234</v>
      </c>
      <c r="I286" s="32">
        <f>'Oct 25 - Dec 5'!$AJ$9</f>
        <v>0</v>
      </c>
      <c r="J286" s="32">
        <f>'Oct 25 - Dec 5'!$C$10</f>
        <v>1189</v>
      </c>
      <c r="K286" s="32" t="str">
        <f>'Oct 25 - Dec 5'!$AJ$11</f>
        <v>AL</v>
      </c>
      <c r="L286" s="32">
        <f>'Oct 25 - Dec 5'!$C$12</f>
        <v>1039</v>
      </c>
      <c r="M286" s="32">
        <f>'Oct 25 - Dec 5'!$AJ$13</f>
        <v>0</v>
      </c>
      <c r="N286" s="32">
        <f>'Oct 25 - Dec 5'!$C$14</f>
        <v>647</v>
      </c>
      <c r="O286" s="32">
        <f>'Oct 25 - Dec 5'!$AJ$15</f>
        <v>0</v>
      </c>
      <c r="P286" s="32">
        <f>'Oct 25 - Dec 5'!$C$16</f>
        <v>380</v>
      </c>
      <c r="Q286" s="32">
        <f>'Oct 25 - Dec 5'!$AJ$17</f>
        <v>0</v>
      </c>
      <c r="R286" s="32">
        <f>'Oct 25 - Dec 5'!$C$18</f>
        <v>1241</v>
      </c>
      <c r="S286" s="32" t="str">
        <f>'Oct 25 - Dec 5'!$AJ$19</f>
        <v>AL</v>
      </c>
      <c r="T286" s="32">
        <f>'Oct 25 - Dec 5'!$C$20</f>
        <v>658</v>
      </c>
      <c r="U286" s="32">
        <f>'Oct 25 - Dec 5'!$AJ$21</f>
        <v>0</v>
      </c>
      <c r="V286" s="32">
        <f>'Oct 25 - Dec 5'!$C$22</f>
        <v>1105</v>
      </c>
      <c r="W286" s="34">
        <f>'Oct 25 - Dec 5'!$AJ$23</f>
        <v>0</v>
      </c>
      <c r="BP286" s="31"/>
      <c r="BQ286" s="31"/>
      <c r="BR286" s="31"/>
      <c r="BS286" s="31"/>
      <c r="BT286" s="31"/>
      <c r="BU286" s="31"/>
      <c r="BV286" s="31"/>
      <c r="BW286" s="31"/>
      <c r="BX286" s="31"/>
      <c r="BY286" s="31"/>
    </row>
    <row r="287" spans="1:77" x14ac:dyDescent="0.35">
      <c r="A287" s="33">
        <f t="shared" si="6"/>
        <v>44162</v>
      </c>
      <c r="B287" s="32">
        <f>'Oct 25 - Dec 5'!$C$24</f>
        <v>0</v>
      </c>
      <c r="C287" s="32">
        <f>'Oct 25 - Dec 5'!$AK$27</f>
        <v>0</v>
      </c>
      <c r="D287" s="32">
        <f>'Oct 25 - Dec 5'!$C$4</f>
        <v>761</v>
      </c>
      <c r="E287" s="32">
        <f>'Oct 25 - Dec 5'!$AK$5</f>
        <v>0</v>
      </c>
      <c r="F287" s="32">
        <f>'Oct 25 - Dec 5'!$C$6</f>
        <v>983</v>
      </c>
      <c r="G287" s="32">
        <f>'Oct 25 - Dec 5'!$AK$7</f>
        <v>0</v>
      </c>
      <c r="H287" s="32">
        <f>'Oct 25 - Dec 5'!$C$8</f>
        <v>1234</v>
      </c>
      <c r="I287" s="32">
        <f>'Oct 25 - Dec 5'!$AK$9</f>
        <v>0</v>
      </c>
      <c r="J287" s="32">
        <f>'Oct 25 - Dec 5'!$C$10</f>
        <v>1189</v>
      </c>
      <c r="K287" s="32">
        <f>'Oct 25 - Dec 5'!$AK$11</f>
        <v>0</v>
      </c>
      <c r="L287" s="32">
        <f>'Oct 25 - Dec 5'!$C$12</f>
        <v>1039</v>
      </c>
      <c r="M287" s="32">
        <f>'Oct 25 - Dec 5'!$AK$13</f>
        <v>0</v>
      </c>
      <c r="N287" s="32">
        <f>'Oct 25 - Dec 5'!$C$14</f>
        <v>647</v>
      </c>
      <c r="O287" s="32">
        <f>'Oct 25 - Dec 5'!$AK$15</f>
        <v>0</v>
      </c>
      <c r="P287" s="32">
        <f>'Oct 25 - Dec 5'!$C$16</f>
        <v>380</v>
      </c>
      <c r="Q287" s="32">
        <f>'Oct 25 - Dec 5'!$AK$17</f>
        <v>0</v>
      </c>
      <c r="R287" s="32">
        <f>'Oct 25 - Dec 5'!$C$18</f>
        <v>1241</v>
      </c>
      <c r="S287" s="32" t="str">
        <f>'Oct 25 - Dec 5'!$AK$19</f>
        <v>AL</v>
      </c>
      <c r="T287" s="32">
        <f>'Oct 25 - Dec 5'!$C$20</f>
        <v>658</v>
      </c>
      <c r="U287" s="32">
        <f>'Oct 25 - Dec 5'!$AK$21</f>
        <v>0</v>
      </c>
      <c r="V287" s="32">
        <f>'Oct 25 - Dec 5'!$C$22</f>
        <v>1105</v>
      </c>
      <c r="W287" s="34">
        <f>'Oct 25 - Dec 5'!$AK$23</f>
        <v>0</v>
      </c>
      <c r="BP287" s="31"/>
      <c r="BQ287" s="31"/>
      <c r="BR287" s="31"/>
      <c r="BS287" s="31"/>
      <c r="BT287" s="31"/>
      <c r="BU287" s="31"/>
      <c r="BV287" s="31"/>
      <c r="BW287" s="31"/>
      <c r="BX287" s="31"/>
      <c r="BY287" s="31"/>
    </row>
    <row r="288" spans="1:77" x14ac:dyDescent="0.35">
      <c r="A288" s="33">
        <f t="shared" si="6"/>
        <v>44163</v>
      </c>
      <c r="B288" s="32">
        <f>'Oct 25 - Dec 5'!$C$24</f>
        <v>0</v>
      </c>
      <c r="C288" s="32">
        <f>'Oct 25 - Dec 5'!$AL$27</f>
        <v>0</v>
      </c>
      <c r="D288" s="32">
        <f>'Oct 25 - Dec 5'!$C$4</f>
        <v>761</v>
      </c>
      <c r="E288" s="32">
        <f>'Oct 25 - Dec 5'!$AL$5</f>
        <v>0</v>
      </c>
      <c r="F288" s="32">
        <f>'Oct 25 - Dec 5'!$C$6</f>
        <v>983</v>
      </c>
      <c r="G288" s="32">
        <f>'Oct 25 - Dec 5'!$AL$7</f>
        <v>0</v>
      </c>
      <c r="H288" s="32">
        <f>'Oct 25 - Dec 5'!$C$8</f>
        <v>1234</v>
      </c>
      <c r="I288" s="32">
        <f>'Oct 25 - Dec 5'!$AL$9</f>
        <v>0</v>
      </c>
      <c r="J288" s="32">
        <f>'Oct 25 - Dec 5'!$C$10</f>
        <v>1189</v>
      </c>
      <c r="K288" s="32">
        <f>'Oct 25 - Dec 5'!$AL$11</f>
        <v>0</v>
      </c>
      <c r="L288" s="32">
        <f>'Oct 25 - Dec 5'!$C$12</f>
        <v>1039</v>
      </c>
      <c r="M288" s="32">
        <f>'Oct 25 - Dec 5'!$AL$13</f>
        <v>0</v>
      </c>
      <c r="N288" s="32">
        <f>'Oct 25 - Dec 5'!$C$14</f>
        <v>647</v>
      </c>
      <c r="O288" s="32">
        <f>'Oct 25 - Dec 5'!$AL$15</f>
        <v>0</v>
      </c>
      <c r="P288" s="32">
        <f>'Oct 25 - Dec 5'!$C$16</f>
        <v>380</v>
      </c>
      <c r="Q288" s="32">
        <f>'Oct 25 - Dec 5'!$AL$17</f>
        <v>0</v>
      </c>
      <c r="R288" s="32">
        <f>'Oct 25 - Dec 5'!$C$18</f>
        <v>1241</v>
      </c>
      <c r="S288" s="32" t="str">
        <f>'Oct 25 - Dec 5'!$AL$19</f>
        <v>AL</v>
      </c>
      <c r="T288" s="32">
        <f>'Oct 25 - Dec 5'!$C$20</f>
        <v>658</v>
      </c>
      <c r="U288" s="32">
        <f>'Oct 25 - Dec 5'!$AL$21</f>
        <v>0</v>
      </c>
      <c r="V288" s="32">
        <f>'Oct 25 - Dec 5'!$C$22</f>
        <v>1105</v>
      </c>
      <c r="W288" s="34">
        <f>'Oct 25 - Dec 5'!$AL$23</f>
        <v>0</v>
      </c>
      <c r="BP288" s="31"/>
      <c r="BQ288" s="31"/>
      <c r="BR288" s="31"/>
      <c r="BS288" s="31"/>
      <c r="BT288" s="31"/>
      <c r="BU288" s="31"/>
      <c r="BV288" s="31"/>
      <c r="BW288" s="31"/>
      <c r="BX288" s="31"/>
      <c r="BY288" s="31"/>
    </row>
    <row r="289" spans="1:77" x14ac:dyDescent="0.35">
      <c r="A289" s="33">
        <f t="shared" si="6"/>
        <v>44164</v>
      </c>
      <c r="B289" s="32">
        <f>'Oct 25 - Dec 5'!$C$24</f>
        <v>0</v>
      </c>
      <c r="C289" s="32">
        <f>'Oct 25 - Dec 5'!$AM$27</f>
        <v>0</v>
      </c>
      <c r="D289" s="32">
        <f>'Oct 25 - Dec 5'!$C$4</f>
        <v>761</v>
      </c>
      <c r="E289" s="32">
        <f>'Oct 25 - Dec 5'!$AM$5</f>
        <v>0</v>
      </c>
      <c r="F289" s="32">
        <f>'Oct 25 - Dec 5'!$C$6</f>
        <v>983</v>
      </c>
      <c r="G289" s="32">
        <f>'Oct 25 - Dec 5'!$AM$7</f>
        <v>0</v>
      </c>
      <c r="H289" s="32">
        <f>'Oct 25 - Dec 5'!$C$8</f>
        <v>1234</v>
      </c>
      <c r="I289" s="32">
        <f>'Oct 25 - Dec 5'!$AM$9</f>
        <v>0</v>
      </c>
      <c r="J289" s="32">
        <f>'Oct 25 - Dec 5'!$C$10</f>
        <v>1189</v>
      </c>
      <c r="K289" s="32">
        <f>'Oct 25 - Dec 5'!$AM$11</f>
        <v>0</v>
      </c>
      <c r="L289" s="32">
        <f>'Oct 25 - Dec 5'!$C$12</f>
        <v>1039</v>
      </c>
      <c r="M289" s="32">
        <f>'Oct 25 - Dec 5'!$AM$13</f>
        <v>0</v>
      </c>
      <c r="N289" s="32">
        <f>'Oct 25 - Dec 5'!$C$14</f>
        <v>647</v>
      </c>
      <c r="O289" s="32">
        <f>'Oct 25 - Dec 5'!$AM$15</f>
        <v>0</v>
      </c>
      <c r="P289" s="32">
        <f>'Oct 25 - Dec 5'!$C$16</f>
        <v>380</v>
      </c>
      <c r="Q289" s="32">
        <f>'Oct 25 - Dec 5'!$AM$17</f>
        <v>0</v>
      </c>
      <c r="R289" s="32">
        <f>'Oct 25 - Dec 5'!$C$18</f>
        <v>1241</v>
      </c>
      <c r="S289" s="32" t="str">
        <f>'Oct 25 - Dec 5'!$AM$19</f>
        <v>AL</v>
      </c>
      <c r="T289" s="32">
        <f>'Oct 25 - Dec 5'!$C$20</f>
        <v>658</v>
      </c>
      <c r="U289" s="32">
        <f>'Oct 25 - Dec 5'!$AM$21</f>
        <v>0</v>
      </c>
      <c r="V289" s="32">
        <f>'Oct 25 - Dec 5'!$C$22</f>
        <v>1105</v>
      </c>
      <c r="W289" s="34">
        <f>'Oct 25 - Dec 5'!$AM$23</f>
        <v>0</v>
      </c>
      <c r="BP289" s="31"/>
      <c r="BQ289" s="31"/>
      <c r="BR289" s="31"/>
      <c r="BS289" s="31"/>
      <c r="BT289" s="31"/>
      <c r="BU289" s="31"/>
      <c r="BV289" s="31"/>
      <c r="BW289" s="31"/>
      <c r="BX289" s="31"/>
      <c r="BY289" s="31"/>
    </row>
    <row r="290" spans="1:77" x14ac:dyDescent="0.35">
      <c r="A290" s="33">
        <f t="shared" si="6"/>
        <v>44165</v>
      </c>
      <c r="B290" s="32">
        <f>'Oct 25 - Dec 5'!$C$24</f>
        <v>0</v>
      </c>
      <c r="C290" s="32">
        <f>'Oct 25 - Dec 5'!$AN$27</f>
        <v>0</v>
      </c>
      <c r="D290" s="32">
        <f>'Oct 25 - Dec 5'!$C$4</f>
        <v>761</v>
      </c>
      <c r="E290" s="32">
        <f>'Oct 25 - Dec 5'!$AN$5</f>
        <v>0</v>
      </c>
      <c r="F290" s="32">
        <f>'Oct 25 - Dec 5'!$C$6</f>
        <v>983</v>
      </c>
      <c r="G290" s="32">
        <f>'Oct 25 - Dec 5'!$AN$7</f>
        <v>0</v>
      </c>
      <c r="H290" s="32">
        <f>'Oct 25 - Dec 5'!$C$8</f>
        <v>1234</v>
      </c>
      <c r="I290" s="32">
        <f>'Oct 25 - Dec 5'!$AN$9</f>
        <v>0</v>
      </c>
      <c r="J290" s="32">
        <f>'Oct 25 - Dec 5'!$C$10</f>
        <v>1189</v>
      </c>
      <c r="K290" s="32">
        <f>'Oct 25 - Dec 5'!$AN$11</f>
        <v>0</v>
      </c>
      <c r="L290" s="32">
        <f>'Oct 25 - Dec 5'!$C$12</f>
        <v>1039</v>
      </c>
      <c r="M290" s="32">
        <f>'Oct 25 - Dec 5'!$AN$13</f>
        <v>0</v>
      </c>
      <c r="N290" s="32">
        <f>'Oct 25 - Dec 5'!$C$14</f>
        <v>647</v>
      </c>
      <c r="O290" s="32">
        <f>'Oct 25 - Dec 5'!$AN$15</f>
        <v>0</v>
      </c>
      <c r="P290" s="32">
        <f>'Oct 25 - Dec 5'!$C$16</f>
        <v>380</v>
      </c>
      <c r="Q290" s="32">
        <f>'Oct 25 - Dec 5'!$AN$17</f>
        <v>0</v>
      </c>
      <c r="R290" s="32">
        <f>'Oct 25 - Dec 5'!$C$18</f>
        <v>1241</v>
      </c>
      <c r="S290" s="32" t="str">
        <f>'Oct 25 - Dec 5'!$AN$19</f>
        <v>AL</v>
      </c>
      <c r="T290" s="32">
        <f>'Oct 25 - Dec 5'!$C$20</f>
        <v>658</v>
      </c>
      <c r="U290" s="32">
        <f>'Oct 25 - Dec 5'!$AN$21</f>
        <v>0</v>
      </c>
      <c r="V290" s="32">
        <f>'Oct 25 - Dec 5'!$C$22</f>
        <v>1105</v>
      </c>
      <c r="W290" s="34">
        <f>'Oct 25 - Dec 5'!$AN$23</f>
        <v>0</v>
      </c>
      <c r="BP290" s="31"/>
      <c r="BQ290" s="31"/>
      <c r="BR290" s="31"/>
      <c r="BS290" s="31"/>
      <c r="BT290" s="31"/>
      <c r="BU290" s="31"/>
      <c r="BV290" s="31"/>
      <c r="BW290" s="31"/>
      <c r="BX290" s="31"/>
      <c r="BY290" s="31"/>
    </row>
    <row r="291" spans="1:77" x14ac:dyDescent="0.35">
      <c r="A291" s="33">
        <f t="shared" si="6"/>
        <v>44166</v>
      </c>
      <c r="B291" s="32">
        <f>'Oct 25 - Dec 5'!$C$24</f>
        <v>0</v>
      </c>
      <c r="C291" s="32">
        <f>'Oct 25 - Dec 5'!$AO$27</f>
        <v>0</v>
      </c>
      <c r="D291" s="32">
        <f>'Oct 25 - Dec 5'!$C$4</f>
        <v>761</v>
      </c>
      <c r="E291" s="32">
        <f>'Oct 25 - Dec 5'!$AO$5</f>
        <v>0</v>
      </c>
      <c r="F291" s="32">
        <f>'Oct 25 - Dec 5'!$C$6</f>
        <v>983</v>
      </c>
      <c r="G291" s="32">
        <f>'Oct 25 - Dec 5'!$AO$7</f>
        <v>0</v>
      </c>
      <c r="H291" s="32">
        <f>'Oct 25 - Dec 5'!$C$8</f>
        <v>1234</v>
      </c>
      <c r="I291" s="32">
        <f>'Oct 25 - Dec 5'!$AO$9</f>
        <v>0</v>
      </c>
      <c r="J291" s="32">
        <f>'Oct 25 - Dec 5'!$C$10</f>
        <v>1189</v>
      </c>
      <c r="K291" s="32">
        <f>'Oct 25 - Dec 5'!$AO$11</f>
        <v>0</v>
      </c>
      <c r="L291" s="32">
        <f>'Oct 25 - Dec 5'!$C$12</f>
        <v>1039</v>
      </c>
      <c r="M291" s="32">
        <f>'Oct 25 - Dec 5'!$AO$13</f>
        <v>0</v>
      </c>
      <c r="N291" s="32">
        <f>'Oct 25 - Dec 5'!$C$14</f>
        <v>647</v>
      </c>
      <c r="O291" s="32">
        <f>'Oct 25 - Dec 5'!$AO$15</f>
        <v>0</v>
      </c>
      <c r="P291" s="32">
        <f>'Oct 25 - Dec 5'!$C$16</f>
        <v>380</v>
      </c>
      <c r="Q291" s="32">
        <f>'Oct 25 - Dec 5'!$AO$17</f>
        <v>0</v>
      </c>
      <c r="R291" s="32">
        <f>'Oct 25 - Dec 5'!$C$18</f>
        <v>1241</v>
      </c>
      <c r="S291" s="32">
        <f>'Oct 25 - Dec 5'!$AO$19</f>
        <v>0</v>
      </c>
      <c r="T291" s="32">
        <f>'Oct 25 - Dec 5'!$C$20</f>
        <v>658</v>
      </c>
      <c r="U291" s="32">
        <f>'Oct 25 - Dec 5'!$AO$21</f>
        <v>0</v>
      </c>
      <c r="V291" s="32">
        <f>'Oct 25 - Dec 5'!$C$22</f>
        <v>1105</v>
      </c>
      <c r="W291" s="34">
        <f>'Oct 25 - Dec 5'!$AO$23</f>
        <v>0</v>
      </c>
      <c r="BP291" s="31"/>
      <c r="BQ291" s="31"/>
      <c r="BR291" s="31"/>
      <c r="BS291" s="31"/>
      <c r="BT291" s="31"/>
      <c r="BU291" s="31"/>
      <c r="BV291" s="31"/>
      <c r="BW291" s="31"/>
      <c r="BX291" s="31"/>
      <c r="BY291" s="31"/>
    </row>
    <row r="292" spans="1:77" x14ac:dyDescent="0.35">
      <c r="A292" s="33">
        <f t="shared" si="6"/>
        <v>44167</v>
      </c>
      <c r="B292" s="32">
        <f>'Oct 25 - Dec 5'!$C$24</f>
        <v>0</v>
      </c>
      <c r="C292" s="32" t="str">
        <f>'Oct 25 - Dec 5'!$AP$27</f>
        <v>SA</v>
      </c>
      <c r="D292" s="32">
        <f>'Oct 25 - Dec 5'!$C$4</f>
        <v>761</v>
      </c>
      <c r="E292" s="32">
        <f>'Oct 25 - Dec 5'!$AP$5</f>
        <v>0</v>
      </c>
      <c r="F292" s="32">
        <f>'Oct 25 - Dec 5'!$C$6</f>
        <v>983</v>
      </c>
      <c r="G292" s="32">
        <f>'Oct 25 - Dec 5'!$AP$7</f>
        <v>0</v>
      </c>
      <c r="H292" s="32">
        <f>'Oct 25 - Dec 5'!$C$8</f>
        <v>1234</v>
      </c>
      <c r="I292" s="32">
        <f>'Oct 25 - Dec 5'!$AP$9</f>
        <v>0</v>
      </c>
      <c r="J292" s="32">
        <f>'Oct 25 - Dec 5'!$C$10</f>
        <v>1189</v>
      </c>
      <c r="K292" s="32">
        <f>'Oct 25 - Dec 5'!$AP$11</f>
        <v>0</v>
      </c>
      <c r="L292" s="32">
        <f>'Oct 25 - Dec 5'!$C$12</f>
        <v>1039</v>
      </c>
      <c r="M292" s="32">
        <f>'Oct 25 - Dec 5'!$AP$13</f>
        <v>0</v>
      </c>
      <c r="N292" s="32">
        <f>'Oct 25 - Dec 5'!$C$14</f>
        <v>647</v>
      </c>
      <c r="O292" s="32">
        <f>'Oct 25 - Dec 5'!$AP$15</f>
        <v>0</v>
      </c>
      <c r="P292" s="32">
        <f>'Oct 25 - Dec 5'!$C$16</f>
        <v>380</v>
      </c>
      <c r="Q292" s="32">
        <f>'Oct 25 - Dec 5'!$AP$17</f>
        <v>0</v>
      </c>
      <c r="R292" s="32">
        <f>'Oct 25 - Dec 5'!$C$18</f>
        <v>1241</v>
      </c>
      <c r="S292" s="32" t="str">
        <f>'Oct 25 - Dec 5'!$AP$19</f>
        <v>TR</v>
      </c>
      <c r="T292" s="32">
        <f>'Oct 25 - Dec 5'!$C$20</f>
        <v>658</v>
      </c>
      <c r="U292" s="32">
        <f>'Oct 25 - Dec 5'!$AP$21</f>
        <v>0</v>
      </c>
      <c r="V292" s="32">
        <f>'Oct 25 - Dec 5'!$C$22</f>
        <v>1105</v>
      </c>
      <c r="W292" s="34">
        <f>'Oct 25 - Dec 5'!$AP$23</f>
        <v>0</v>
      </c>
      <c r="BP292" s="31"/>
      <c r="BQ292" s="31"/>
      <c r="BR292" s="31"/>
      <c r="BS292" s="31"/>
      <c r="BT292" s="31"/>
      <c r="BU292" s="31"/>
      <c r="BV292" s="31"/>
      <c r="BW292" s="31"/>
      <c r="BX292" s="31"/>
      <c r="BY292" s="31"/>
    </row>
    <row r="293" spans="1:77" x14ac:dyDescent="0.35">
      <c r="A293" s="33">
        <f t="shared" si="6"/>
        <v>44168</v>
      </c>
      <c r="B293" s="32">
        <f>'Oct 25 - Dec 5'!$C$24</f>
        <v>0</v>
      </c>
      <c r="C293" s="32" t="str">
        <f>'Oct 25 - Dec 5'!$AQ$27</f>
        <v>SA</v>
      </c>
      <c r="D293" s="32">
        <f>'Oct 25 - Dec 5'!$C$4</f>
        <v>761</v>
      </c>
      <c r="E293" s="32">
        <f>'Oct 25 - Dec 5'!$AQ$5</f>
        <v>0</v>
      </c>
      <c r="F293" s="32">
        <f>'Oct 25 - Dec 5'!$C$6</f>
        <v>983</v>
      </c>
      <c r="G293" s="32">
        <f>'Oct 25 - Dec 5'!$AQ$7</f>
        <v>0</v>
      </c>
      <c r="H293" s="32">
        <f>'Oct 25 - Dec 5'!$C$8</f>
        <v>1234</v>
      </c>
      <c r="I293" s="32">
        <f>'Oct 25 - Dec 5'!$AQ$9</f>
        <v>0</v>
      </c>
      <c r="J293" s="32">
        <f>'Oct 25 - Dec 5'!$C$10</f>
        <v>1189</v>
      </c>
      <c r="K293" s="32">
        <f>'Oct 25 - Dec 5'!$AQ$11</f>
        <v>0</v>
      </c>
      <c r="L293" s="32">
        <f>'Oct 25 - Dec 5'!$C$12</f>
        <v>1039</v>
      </c>
      <c r="M293" s="32">
        <f>'Oct 25 - Dec 5'!$AQ$13</f>
        <v>0</v>
      </c>
      <c r="N293" s="32">
        <f>'Oct 25 - Dec 5'!$C$14</f>
        <v>647</v>
      </c>
      <c r="O293" s="32">
        <f>'Oct 25 - Dec 5'!$AQ$15</f>
        <v>0</v>
      </c>
      <c r="P293" s="32">
        <f>'Oct 25 - Dec 5'!$C$16</f>
        <v>380</v>
      </c>
      <c r="Q293" s="32">
        <f>'Oct 25 - Dec 5'!$AQ$17</f>
        <v>0</v>
      </c>
      <c r="R293" s="32">
        <f>'Oct 25 - Dec 5'!$C$18</f>
        <v>1241</v>
      </c>
      <c r="S293" s="32" t="str">
        <f>'Oct 25 - Dec 5'!$AQ$19</f>
        <v>TR</v>
      </c>
      <c r="T293" s="32">
        <f>'Oct 25 - Dec 5'!$C$20</f>
        <v>658</v>
      </c>
      <c r="U293" s="32">
        <f>'Oct 25 - Dec 5'!$AQ$21</f>
        <v>0</v>
      </c>
      <c r="V293" s="32">
        <f>'Oct 25 - Dec 5'!$C$22</f>
        <v>1105</v>
      </c>
      <c r="W293" s="34">
        <f>'Oct 25 - Dec 5'!$AQ$23</f>
        <v>0</v>
      </c>
      <c r="BP293" s="31"/>
      <c r="BQ293" s="31"/>
      <c r="BR293" s="31"/>
      <c r="BS293" s="31"/>
      <c r="BT293" s="31"/>
      <c r="BU293" s="31"/>
      <c r="BV293" s="31"/>
      <c r="BW293" s="31"/>
      <c r="BX293" s="31"/>
      <c r="BY293" s="31"/>
    </row>
    <row r="294" spans="1:77" x14ac:dyDescent="0.35">
      <c r="A294" s="33">
        <f t="shared" si="6"/>
        <v>44169</v>
      </c>
      <c r="B294" s="32">
        <f>'Oct 25 - Dec 5'!$C$24</f>
        <v>0</v>
      </c>
      <c r="C294" s="32" t="str">
        <f>'Oct 25 - Dec 5'!$AR$27</f>
        <v>SA</v>
      </c>
      <c r="D294" s="32">
        <f>'Oct 25 - Dec 5'!$C$4</f>
        <v>761</v>
      </c>
      <c r="E294" s="32">
        <f>'Oct 25 - Dec 5'!$AR$5</f>
        <v>0</v>
      </c>
      <c r="F294" s="32">
        <f>'Oct 25 - Dec 5'!$C$6</f>
        <v>983</v>
      </c>
      <c r="G294" s="32">
        <f>'Oct 25 - Dec 5'!$AR$7</f>
        <v>0</v>
      </c>
      <c r="H294" s="32">
        <f>'Oct 25 - Dec 5'!$C$8</f>
        <v>1234</v>
      </c>
      <c r="I294" s="32">
        <f>'Oct 25 - Dec 5'!$AR$9</f>
        <v>0</v>
      </c>
      <c r="J294" s="32">
        <f>'Oct 25 - Dec 5'!$C$10</f>
        <v>1189</v>
      </c>
      <c r="K294" s="32">
        <f>'Oct 25 - Dec 5'!$AR$11</f>
        <v>0</v>
      </c>
      <c r="L294" s="32">
        <f>'Oct 25 - Dec 5'!$C$12</f>
        <v>1039</v>
      </c>
      <c r="M294" s="32">
        <f>'Oct 25 - Dec 5'!$AR$13</f>
        <v>0</v>
      </c>
      <c r="N294" s="32">
        <f>'Oct 25 - Dec 5'!$C$14</f>
        <v>647</v>
      </c>
      <c r="O294" s="32">
        <f>'Oct 25 - Dec 5'!$AR$15</f>
        <v>0</v>
      </c>
      <c r="P294" s="32">
        <f>'Oct 25 - Dec 5'!$C$16</f>
        <v>380</v>
      </c>
      <c r="Q294" s="32">
        <f>'Oct 25 - Dec 5'!$AR$17</f>
        <v>0</v>
      </c>
      <c r="R294" s="32">
        <f>'Oct 25 - Dec 5'!$C$18</f>
        <v>1241</v>
      </c>
      <c r="S294" s="32">
        <f>'Oct 25 - Dec 5'!$AR$19</f>
        <v>0</v>
      </c>
      <c r="T294" s="32">
        <f>'Oct 25 - Dec 5'!$C$20</f>
        <v>658</v>
      </c>
      <c r="U294" s="32">
        <f>'Oct 25 - Dec 5'!$AR$21</f>
        <v>0</v>
      </c>
      <c r="V294" s="32">
        <f>'Oct 25 - Dec 5'!$C$22</f>
        <v>1105</v>
      </c>
      <c r="W294" s="34">
        <f>'Oct 25 - Dec 5'!$AR$23</f>
        <v>0</v>
      </c>
      <c r="BP294" s="31"/>
      <c r="BQ294" s="31"/>
      <c r="BR294" s="31"/>
      <c r="BS294" s="31"/>
      <c r="BT294" s="31"/>
      <c r="BU294" s="31"/>
      <c r="BV294" s="31"/>
      <c r="BW294" s="31"/>
      <c r="BX294" s="31"/>
      <c r="BY294" s="31"/>
    </row>
    <row r="295" spans="1:77" x14ac:dyDescent="0.35">
      <c r="A295" s="33">
        <f t="shared" si="6"/>
        <v>44170</v>
      </c>
      <c r="B295" s="32">
        <f>'Oct 25 - Dec 5'!$C$24</f>
        <v>0</v>
      </c>
      <c r="C295" s="32" t="str">
        <f>'Oct 25 - Dec 5'!$AS$27</f>
        <v>SA</v>
      </c>
      <c r="D295" s="32">
        <f>'Oct 25 - Dec 5'!$C$4</f>
        <v>761</v>
      </c>
      <c r="E295" s="32">
        <f>'Oct 25 - Dec 5'!$AS$5</f>
        <v>0</v>
      </c>
      <c r="F295" s="32">
        <f>'Oct 25 - Dec 5'!$C$6</f>
        <v>983</v>
      </c>
      <c r="G295" s="32">
        <f>'Oct 25 - Dec 5'!$AS$7</f>
        <v>0</v>
      </c>
      <c r="H295" s="32">
        <f>'Oct 25 - Dec 5'!$C$8</f>
        <v>1234</v>
      </c>
      <c r="I295" s="32">
        <f>'Oct 25 - Dec 5'!$AS$9</f>
        <v>0</v>
      </c>
      <c r="J295" s="32">
        <f>'Oct 25 - Dec 5'!$C$10</f>
        <v>1189</v>
      </c>
      <c r="K295" s="32">
        <f>'Oct 25 - Dec 5'!$AS$11</f>
        <v>0</v>
      </c>
      <c r="L295" s="32">
        <f>'Oct 25 - Dec 5'!$C$12</f>
        <v>1039</v>
      </c>
      <c r="M295" s="32">
        <f>'Oct 25 - Dec 5'!$AS$13</f>
        <v>0</v>
      </c>
      <c r="N295" s="32">
        <f>'Oct 25 - Dec 5'!$C$14</f>
        <v>647</v>
      </c>
      <c r="O295" s="32">
        <f>'Oct 25 - Dec 5'!$AS$15</f>
        <v>0</v>
      </c>
      <c r="P295" s="32">
        <f>'Oct 25 - Dec 5'!$C$16</f>
        <v>380</v>
      </c>
      <c r="Q295" s="32">
        <f>'Oct 25 - Dec 5'!$AS$17</f>
        <v>0</v>
      </c>
      <c r="R295" s="32">
        <f>'Oct 25 - Dec 5'!$C$18</f>
        <v>1241</v>
      </c>
      <c r="S295" s="32">
        <f>'Oct 25 - Dec 5'!$AS$19</f>
        <v>0</v>
      </c>
      <c r="T295" s="32">
        <f>'Oct 25 - Dec 5'!$C$20</f>
        <v>658</v>
      </c>
      <c r="U295" s="32">
        <f>'Oct 25 - Dec 5'!$AS$21</f>
        <v>0</v>
      </c>
      <c r="V295" s="32">
        <f>'Oct 25 - Dec 5'!$C$22</f>
        <v>1105</v>
      </c>
      <c r="W295" s="34">
        <f>'Oct 25 - Dec 5'!$AS$23</f>
        <v>0</v>
      </c>
      <c r="BP295" s="31"/>
      <c r="BQ295" s="31"/>
      <c r="BR295" s="31"/>
      <c r="BS295" s="31"/>
      <c r="BT295" s="31"/>
      <c r="BU295" s="31"/>
      <c r="BV295" s="31"/>
      <c r="BW295" s="31"/>
      <c r="BX295" s="31"/>
      <c r="BY295" s="31"/>
    </row>
    <row r="296" spans="1:77" s="38" customFormat="1" x14ac:dyDescent="0.35">
      <c r="A296" s="35">
        <f>A295+1</f>
        <v>44171</v>
      </c>
      <c r="B296" s="36">
        <f>'Dec 6 - Jan 16'!$C$24</f>
        <v>0</v>
      </c>
      <c r="C296" s="36">
        <f>'Dec 6 - Jan 16'!$D$27</f>
        <v>0</v>
      </c>
      <c r="D296" s="36">
        <f>'Dec 6 - Jan 16'!$C$4</f>
        <v>658</v>
      </c>
      <c r="E296" s="36">
        <f>'Dec 6 - Jan 16'!$D$5</f>
        <v>0</v>
      </c>
      <c r="F296" s="36">
        <f>'Dec 6 - Jan 16'!$C$6</f>
        <v>761</v>
      </c>
      <c r="G296" s="36">
        <f>'Dec 6 - Jan 16'!$D$7</f>
        <v>0</v>
      </c>
      <c r="H296" s="36">
        <f>'Dec 6 - Jan 16'!$C$8</f>
        <v>983</v>
      </c>
      <c r="I296" s="36">
        <f>'Dec 6 - Jan 16'!$D$9</f>
        <v>0</v>
      </c>
      <c r="J296" s="36">
        <f>'Dec 6 - Jan 16'!$C$10</f>
        <v>1105</v>
      </c>
      <c r="K296" s="36">
        <f>'Dec 6 - Jan 16'!$D$11</f>
        <v>0</v>
      </c>
      <c r="L296" s="36">
        <f>'Dec 6 - Jan 16'!$C$12</f>
        <v>1189</v>
      </c>
      <c r="M296" s="36">
        <f>'Dec 6 - Jan 16'!$D$13</f>
        <v>0</v>
      </c>
      <c r="N296" s="36">
        <f>'Dec 6 - Jan 16'!$C$14</f>
        <v>1039</v>
      </c>
      <c r="O296" s="36">
        <f>'Dec 6 - Jan 16'!$D$15</f>
        <v>0</v>
      </c>
      <c r="P296" s="36">
        <f>'Dec 6 - Jan 16'!$C$16</f>
        <v>647</v>
      </c>
      <c r="Q296" s="36">
        <f>'Dec 6 - Jan 16'!$D$17</f>
        <v>0</v>
      </c>
      <c r="R296" s="36">
        <f>'Dec 6 - Jan 16'!$C$18</f>
        <v>380</v>
      </c>
      <c r="S296" s="36">
        <f>'Dec 6 - Jan 16'!$D$19</f>
        <v>0</v>
      </c>
      <c r="T296" s="36">
        <f>'Dec 6 - Jan 16'!$C$20</f>
        <v>1241</v>
      </c>
      <c r="U296" s="36">
        <f>'Dec 6 - Jan 16'!$D$21</f>
        <v>0</v>
      </c>
      <c r="V296" s="36">
        <f>'Dec 6 - Jan 16'!$C$22</f>
        <v>1234</v>
      </c>
      <c r="W296" s="37">
        <f>'Dec 6 - Jan 16'!$D$23</f>
        <v>0</v>
      </c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7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7"/>
    </row>
    <row r="297" spans="1:77" x14ac:dyDescent="0.35">
      <c r="A297" s="33">
        <f>A296+1</f>
        <v>44172</v>
      </c>
      <c r="B297" s="32">
        <f>'Dec 6 - Jan 16'!$C$24</f>
        <v>0</v>
      </c>
      <c r="C297" s="32">
        <f>'Dec 6 - Jan 16'!$E$27</f>
        <v>0</v>
      </c>
      <c r="D297" s="32">
        <f>'Dec 6 - Jan 16'!$C$4</f>
        <v>658</v>
      </c>
      <c r="E297" s="32">
        <f>'Dec 6 - Jan 16'!$E$5</f>
        <v>0</v>
      </c>
      <c r="F297" s="32">
        <f>'Dec 6 - Jan 16'!$C$6</f>
        <v>761</v>
      </c>
      <c r="G297" s="32">
        <f>'Dec 6 - Jan 16'!$E$7</f>
        <v>0</v>
      </c>
      <c r="H297" s="32">
        <f>'Dec 6 - Jan 16'!$C$8</f>
        <v>983</v>
      </c>
      <c r="I297" s="32">
        <f>'Dec 6 - Jan 16'!$E$9</f>
        <v>0</v>
      </c>
      <c r="J297" s="32">
        <f>'Dec 6 - Jan 16'!$C$10</f>
        <v>1105</v>
      </c>
      <c r="K297" s="32">
        <f>'Dec 6 - Jan 16'!$E$11</f>
        <v>0</v>
      </c>
      <c r="L297" s="32">
        <f>'Dec 6 - Jan 16'!$C$12</f>
        <v>1189</v>
      </c>
      <c r="M297" s="32">
        <f>'Dec 6 - Jan 16'!$E$13</f>
        <v>0</v>
      </c>
      <c r="N297" s="32">
        <f>'Dec 6 - Jan 16'!$C$14</f>
        <v>1039</v>
      </c>
      <c r="O297" s="32">
        <f>'Dec 6 - Jan 16'!$E$15</f>
        <v>0</v>
      </c>
      <c r="P297" s="32">
        <f>'Dec 6 - Jan 16'!$C$16</f>
        <v>647</v>
      </c>
      <c r="Q297" s="32">
        <f>'Dec 6 - Jan 16'!$E$17</f>
        <v>0</v>
      </c>
      <c r="R297" s="32">
        <f>'Dec 6 - Jan 16'!$C$18</f>
        <v>380</v>
      </c>
      <c r="S297" s="32">
        <f>'Dec 6 - Jan 16'!$E$19</f>
        <v>0</v>
      </c>
      <c r="T297" s="32">
        <f>'Dec 6 - Jan 16'!$C$20</f>
        <v>1241</v>
      </c>
      <c r="U297" s="32">
        <f>'Dec 6 - Jan 16'!$E$21</f>
        <v>0</v>
      </c>
      <c r="V297" s="32">
        <f>'Dec 6 - Jan 16'!$C$22</f>
        <v>1234</v>
      </c>
      <c r="W297" s="34">
        <f>'Dec 6 - Jan 16'!$E$23</f>
        <v>0</v>
      </c>
      <c r="BP297" s="31"/>
      <c r="BQ297" s="31"/>
      <c r="BR297" s="31"/>
      <c r="BS297" s="31"/>
      <c r="BT297" s="31"/>
      <c r="BU297" s="31"/>
      <c r="BV297" s="31"/>
      <c r="BW297" s="31"/>
      <c r="BX297" s="31"/>
      <c r="BY297" s="31"/>
    </row>
    <row r="298" spans="1:77" x14ac:dyDescent="0.35">
      <c r="A298" s="33">
        <f t="shared" ref="A298:A337" si="7">A297+1</f>
        <v>44173</v>
      </c>
      <c r="B298" s="32">
        <f>'Dec 6 - Jan 16'!$C$24</f>
        <v>0</v>
      </c>
      <c r="C298" s="32">
        <f>'Dec 6 - Jan 16'!$F$27</f>
        <v>0</v>
      </c>
      <c r="D298" s="32">
        <f>'Dec 6 - Jan 16'!$C$4</f>
        <v>658</v>
      </c>
      <c r="E298" s="32" t="str">
        <f>'Dec 6 - Jan 16'!$F$5</f>
        <v>SW</v>
      </c>
      <c r="F298" s="32">
        <f>'Dec 6 - Jan 16'!$C$6</f>
        <v>761</v>
      </c>
      <c r="G298" s="32">
        <f>'Dec 6 - Jan 16'!$F$7</f>
        <v>0</v>
      </c>
      <c r="H298" s="32">
        <f>'Dec 6 - Jan 16'!$C$8</f>
        <v>983</v>
      </c>
      <c r="I298" s="32">
        <f>'Dec 6 - Jan 16'!$F$9</f>
        <v>0</v>
      </c>
      <c r="J298" s="32">
        <f>'Dec 6 - Jan 16'!$C$10</f>
        <v>1105</v>
      </c>
      <c r="K298" s="32">
        <f>'Dec 6 - Jan 16'!$F$11</f>
        <v>0</v>
      </c>
      <c r="L298" s="32">
        <f>'Dec 6 - Jan 16'!$C$12</f>
        <v>1189</v>
      </c>
      <c r="M298" s="32">
        <f>'Dec 6 - Jan 16'!$F$13</f>
        <v>0</v>
      </c>
      <c r="N298" s="32">
        <f>'Dec 6 - Jan 16'!$C$14</f>
        <v>1039</v>
      </c>
      <c r="O298" s="32">
        <f>'Dec 6 - Jan 16'!$F$15</f>
        <v>0</v>
      </c>
      <c r="P298" s="32">
        <f>'Dec 6 - Jan 16'!$C$16</f>
        <v>647</v>
      </c>
      <c r="Q298" s="32">
        <f>'Dec 6 - Jan 16'!$F$17</f>
        <v>0</v>
      </c>
      <c r="R298" s="32">
        <f>'Dec 6 - Jan 16'!$C$18</f>
        <v>380</v>
      </c>
      <c r="S298" s="32" t="str">
        <f>'Dec 6 - Jan 16'!$F$19</f>
        <v>E</v>
      </c>
      <c r="T298" s="32">
        <f>'Dec 6 - Jan 16'!$C$20</f>
        <v>1241</v>
      </c>
      <c r="U298" s="32">
        <f>'Dec 6 - Jan 16'!$F$21</f>
        <v>0</v>
      </c>
      <c r="V298" s="32">
        <f>'Dec 6 - Jan 16'!$C$22</f>
        <v>1234</v>
      </c>
      <c r="W298" s="34">
        <f>'Dec 6 - Jan 16'!$F$23</f>
        <v>0</v>
      </c>
      <c r="BP298" s="31"/>
      <c r="BQ298" s="31"/>
      <c r="BR298" s="31"/>
      <c r="BS298" s="31"/>
      <c r="BT298" s="31"/>
      <c r="BU298" s="31"/>
      <c r="BV298" s="31"/>
      <c r="BW298" s="31"/>
      <c r="BX298" s="31"/>
      <c r="BY298" s="31"/>
    </row>
    <row r="299" spans="1:77" x14ac:dyDescent="0.35">
      <c r="A299" s="33">
        <f t="shared" si="7"/>
        <v>44174</v>
      </c>
      <c r="B299" s="32">
        <f>'Dec 6 - Jan 16'!$C$24</f>
        <v>0</v>
      </c>
      <c r="C299" s="32">
        <f>'Dec 6 - Jan 16'!$G$27</f>
        <v>0</v>
      </c>
      <c r="D299" s="32">
        <f>'Dec 6 - Jan 16'!$C$4</f>
        <v>658</v>
      </c>
      <c r="E299" s="32" t="str">
        <f>'Dec 6 - Jan 16'!$G$5</f>
        <v>SW</v>
      </c>
      <c r="F299" s="32">
        <f>'Dec 6 - Jan 16'!$C$6</f>
        <v>761</v>
      </c>
      <c r="G299" s="32">
        <f>'Dec 6 - Jan 16'!$G$7</f>
        <v>0</v>
      </c>
      <c r="H299" s="32">
        <f>'Dec 6 - Jan 16'!$C$8</f>
        <v>983</v>
      </c>
      <c r="I299" s="32">
        <f>'Dec 6 - Jan 16'!$G$9</f>
        <v>0</v>
      </c>
      <c r="J299" s="32">
        <f>'Dec 6 - Jan 16'!$C$10</f>
        <v>1105</v>
      </c>
      <c r="K299" s="32">
        <f>'Dec 6 - Jan 16'!$G$11</f>
        <v>0</v>
      </c>
      <c r="L299" s="32">
        <f>'Dec 6 - Jan 16'!$C$12</f>
        <v>1189</v>
      </c>
      <c r="M299" s="32">
        <f>'Dec 6 - Jan 16'!$G$13</f>
        <v>0</v>
      </c>
      <c r="N299" s="32">
        <f>'Dec 6 - Jan 16'!$C$14</f>
        <v>1039</v>
      </c>
      <c r="O299" s="32">
        <f>'Dec 6 - Jan 16'!$G$15</f>
        <v>0</v>
      </c>
      <c r="P299" s="32">
        <f>'Dec 6 - Jan 16'!$C$16</f>
        <v>647</v>
      </c>
      <c r="Q299" s="32">
        <f>'Dec 6 - Jan 16'!$G$17</f>
        <v>0</v>
      </c>
      <c r="R299" s="32">
        <f>'Dec 6 - Jan 16'!$C$18</f>
        <v>380</v>
      </c>
      <c r="S299" s="32" t="str">
        <f>'Dec 6 - Jan 16'!$G$19</f>
        <v>VO</v>
      </c>
      <c r="T299" s="32">
        <f>'Dec 6 - Jan 16'!$C$20</f>
        <v>1241</v>
      </c>
      <c r="U299" s="32">
        <f>'Dec 6 - Jan 16'!$G$21</f>
        <v>0</v>
      </c>
      <c r="V299" s="32">
        <f>'Dec 6 - Jan 16'!$C$22</f>
        <v>1234</v>
      </c>
      <c r="W299" s="34">
        <f>'Dec 6 - Jan 16'!$G$23</f>
        <v>0</v>
      </c>
      <c r="BP299" s="31"/>
      <c r="BQ299" s="31"/>
      <c r="BR299" s="31"/>
      <c r="BS299" s="31"/>
      <c r="BT299" s="31"/>
      <c r="BU299" s="31"/>
      <c r="BV299" s="31"/>
      <c r="BW299" s="31"/>
      <c r="BX299" s="31"/>
      <c r="BY299" s="31"/>
    </row>
    <row r="300" spans="1:77" x14ac:dyDescent="0.35">
      <c r="A300" s="33">
        <f t="shared" si="7"/>
        <v>44175</v>
      </c>
      <c r="B300" s="32">
        <f>'Dec 6 - Jan 16'!$C$24</f>
        <v>0</v>
      </c>
      <c r="C300" s="32">
        <f>'Dec 6 - Jan 16'!$H$27</f>
        <v>0</v>
      </c>
      <c r="D300" s="32">
        <f>'Dec 6 - Jan 16'!$C$4</f>
        <v>658</v>
      </c>
      <c r="E300" s="32">
        <f>'Dec 6 - Jan 16'!$H$5</f>
        <v>0</v>
      </c>
      <c r="F300" s="32">
        <f>'Dec 6 - Jan 16'!$C$6</f>
        <v>761</v>
      </c>
      <c r="G300" s="32">
        <f>'Dec 6 - Jan 16'!$H$7</f>
        <v>0</v>
      </c>
      <c r="H300" s="32">
        <f>'Dec 6 - Jan 16'!$C$8</f>
        <v>983</v>
      </c>
      <c r="I300" s="32">
        <f>'Dec 6 - Jan 16'!$H$9</f>
        <v>0</v>
      </c>
      <c r="J300" s="32">
        <f>'Dec 6 - Jan 16'!$C$10</f>
        <v>1105</v>
      </c>
      <c r="K300" s="32">
        <f>'Dec 6 - Jan 16'!$H$11</f>
        <v>0</v>
      </c>
      <c r="L300" s="32">
        <f>'Dec 6 - Jan 16'!$C$12</f>
        <v>1189</v>
      </c>
      <c r="M300" s="32">
        <f>'Dec 6 - Jan 16'!$H$13</f>
        <v>0</v>
      </c>
      <c r="N300" s="32">
        <f>'Dec 6 - Jan 16'!$C$14</f>
        <v>1039</v>
      </c>
      <c r="O300" s="32">
        <f>'Dec 6 - Jan 16'!$H$15</f>
        <v>0</v>
      </c>
      <c r="P300" s="32">
        <f>'Dec 6 - Jan 16'!$C$16</f>
        <v>647</v>
      </c>
      <c r="Q300" s="32">
        <f>'Dec 6 - Jan 16'!$H$17</f>
        <v>0</v>
      </c>
      <c r="R300" s="32">
        <f>'Dec 6 - Jan 16'!$C$18</f>
        <v>380</v>
      </c>
      <c r="S300" s="32" t="str">
        <f>'Dec 6 - Jan 16'!$H$19</f>
        <v>C</v>
      </c>
      <c r="T300" s="32">
        <f>'Dec 6 - Jan 16'!$C$20</f>
        <v>1241</v>
      </c>
      <c r="U300" s="32">
        <f>'Dec 6 - Jan 16'!$H$21</f>
        <v>0</v>
      </c>
      <c r="V300" s="32">
        <f>'Dec 6 - Jan 16'!$C$22</f>
        <v>1234</v>
      </c>
      <c r="W300" s="34">
        <f>'Dec 6 - Jan 16'!$H$23</f>
        <v>0</v>
      </c>
      <c r="BP300" s="31"/>
      <c r="BQ300" s="31"/>
      <c r="BR300" s="31"/>
      <c r="BS300" s="31"/>
      <c r="BT300" s="31"/>
      <c r="BU300" s="31"/>
      <c r="BV300" s="31"/>
      <c r="BW300" s="31"/>
      <c r="BX300" s="31"/>
      <c r="BY300" s="31"/>
    </row>
    <row r="301" spans="1:77" x14ac:dyDescent="0.35">
      <c r="A301" s="33">
        <f t="shared" si="7"/>
        <v>44176</v>
      </c>
      <c r="B301" s="32">
        <f>'Dec 6 - Jan 16'!$C$24</f>
        <v>0</v>
      </c>
      <c r="C301" s="32">
        <f>'Dec 6 - Jan 16'!$I$27</f>
        <v>0</v>
      </c>
      <c r="D301" s="32">
        <f>'Dec 6 - Jan 16'!$C$4</f>
        <v>658</v>
      </c>
      <c r="E301" s="32" t="str">
        <f>'Dec 6 - Jan 16'!$I$5</f>
        <v>FA</v>
      </c>
      <c r="F301" s="32">
        <f>'Dec 6 - Jan 16'!$C$6</f>
        <v>761</v>
      </c>
      <c r="G301" s="32">
        <f>'Dec 6 - Jan 16'!$I$7</f>
        <v>0</v>
      </c>
      <c r="H301" s="32">
        <f>'Dec 6 - Jan 16'!$C$8</f>
        <v>983</v>
      </c>
      <c r="I301" s="32" t="str">
        <f>'Dec 6 - Jan 16'!$I$9</f>
        <v>FA</v>
      </c>
      <c r="J301" s="32">
        <f>'Dec 6 - Jan 16'!$C$10</f>
        <v>1105</v>
      </c>
      <c r="K301" s="32">
        <f>'Dec 6 - Jan 16'!$I$11</f>
        <v>0</v>
      </c>
      <c r="L301" s="32">
        <f>'Dec 6 - Jan 16'!$C$12</f>
        <v>1189</v>
      </c>
      <c r="M301" s="32">
        <f>'Dec 6 - Jan 16'!$I$13</f>
        <v>0</v>
      </c>
      <c r="N301" s="32">
        <f>'Dec 6 - Jan 16'!$C$14</f>
        <v>1039</v>
      </c>
      <c r="O301" s="32">
        <f>'Dec 6 - Jan 16'!$I$15</f>
        <v>0</v>
      </c>
      <c r="P301" s="32">
        <f>'Dec 6 - Jan 16'!$C$16</f>
        <v>647</v>
      </c>
      <c r="Q301" s="32">
        <f>'Dec 6 - Jan 16'!$I$17</f>
        <v>0</v>
      </c>
      <c r="R301" s="32">
        <f>'Dec 6 - Jan 16'!$C$18</f>
        <v>380</v>
      </c>
      <c r="S301" s="32">
        <f>'Dec 6 - Jan 16'!$I$19</f>
        <v>0</v>
      </c>
      <c r="T301" s="32">
        <f>'Dec 6 - Jan 16'!$C$20</f>
        <v>1241</v>
      </c>
      <c r="U301" s="32">
        <f>'Dec 6 - Jan 16'!$I$21</f>
        <v>0</v>
      </c>
      <c r="V301" s="32">
        <f>'Dec 6 - Jan 16'!$C$22</f>
        <v>1234</v>
      </c>
      <c r="W301" s="34">
        <f>'Dec 6 - Jan 16'!$I$23</f>
        <v>0</v>
      </c>
      <c r="BP301" s="31"/>
      <c r="BQ301" s="31"/>
      <c r="BR301" s="31"/>
      <c r="BS301" s="31"/>
      <c r="BT301" s="31"/>
      <c r="BU301" s="31"/>
      <c r="BV301" s="31"/>
      <c r="BW301" s="31"/>
      <c r="BX301" s="31"/>
      <c r="BY301" s="31"/>
    </row>
    <row r="302" spans="1:77" x14ac:dyDescent="0.35">
      <c r="A302" s="33">
        <f t="shared" si="7"/>
        <v>44177</v>
      </c>
      <c r="B302" s="32">
        <f>'Dec 6 - Jan 16'!$C$24</f>
        <v>0</v>
      </c>
      <c r="C302" s="32">
        <f>'Dec 6 - Jan 16'!$J$27</f>
        <v>0</v>
      </c>
      <c r="D302" s="32">
        <f>'Dec 6 - Jan 16'!$C$4</f>
        <v>658</v>
      </c>
      <c r="E302" s="32">
        <f>'Dec 6 - Jan 16'!$J$5</f>
        <v>0</v>
      </c>
      <c r="F302" s="32">
        <f>'Dec 6 - Jan 16'!$C$6</f>
        <v>761</v>
      </c>
      <c r="G302" s="32">
        <f>'Dec 6 - Jan 16'!$J$7</f>
        <v>0</v>
      </c>
      <c r="H302" s="32">
        <f>'Dec 6 - Jan 16'!$C$8</f>
        <v>983</v>
      </c>
      <c r="I302" s="32">
        <f>'Dec 6 - Jan 16'!$J$9</f>
        <v>0</v>
      </c>
      <c r="J302" s="32">
        <f>'Dec 6 - Jan 16'!$C$10</f>
        <v>1105</v>
      </c>
      <c r="K302" s="32">
        <f>'Dec 6 - Jan 16'!$J$11</f>
        <v>0</v>
      </c>
      <c r="L302" s="32">
        <f>'Dec 6 - Jan 16'!$C$12</f>
        <v>1189</v>
      </c>
      <c r="M302" s="32">
        <f>'Dec 6 - Jan 16'!$J$13</f>
        <v>0</v>
      </c>
      <c r="N302" s="32">
        <f>'Dec 6 - Jan 16'!$C$14</f>
        <v>1039</v>
      </c>
      <c r="O302" s="32">
        <f>'Dec 6 - Jan 16'!$J$15</f>
        <v>0</v>
      </c>
      <c r="P302" s="32">
        <f>'Dec 6 - Jan 16'!$C$16</f>
        <v>647</v>
      </c>
      <c r="Q302" s="32">
        <f>'Dec 6 - Jan 16'!$J$17</f>
        <v>0</v>
      </c>
      <c r="R302" s="32">
        <f>'Dec 6 - Jan 16'!$C$18</f>
        <v>380</v>
      </c>
      <c r="S302" s="32">
        <f>'Dec 6 - Jan 16'!$J$19</f>
        <v>0</v>
      </c>
      <c r="T302" s="32">
        <f>'Dec 6 - Jan 16'!$C$20</f>
        <v>1241</v>
      </c>
      <c r="U302" s="32">
        <f>'Dec 6 - Jan 16'!$J$21</f>
        <v>0</v>
      </c>
      <c r="V302" s="32">
        <f>'Dec 6 - Jan 16'!$C$22</f>
        <v>1234</v>
      </c>
      <c r="W302" s="34">
        <f>'Dec 6 - Jan 16'!$J$23</f>
        <v>0</v>
      </c>
      <c r="BP302" s="31"/>
      <c r="BQ302" s="31"/>
      <c r="BR302" s="31"/>
      <c r="BS302" s="31"/>
      <c r="BT302" s="31"/>
      <c r="BU302" s="31"/>
      <c r="BV302" s="31"/>
      <c r="BW302" s="31"/>
      <c r="BX302" s="31"/>
      <c r="BY302" s="31"/>
    </row>
    <row r="303" spans="1:77" x14ac:dyDescent="0.35">
      <c r="A303" s="33">
        <f t="shared" si="7"/>
        <v>44178</v>
      </c>
      <c r="B303" s="32">
        <f>'Dec 6 - Jan 16'!$C$24</f>
        <v>0</v>
      </c>
      <c r="C303" s="32">
        <f>'Dec 6 - Jan 16'!$K$27</f>
        <v>0</v>
      </c>
      <c r="D303" s="32">
        <f>'Dec 6 - Jan 16'!$C$4</f>
        <v>658</v>
      </c>
      <c r="E303" s="32">
        <f>'Dec 6 - Jan 16'!$K$5</f>
        <v>0</v>
      </c>
      <c r="F303" s="32">
        <f>'Dec 6 - Jan 16'!$C$6</f>
        <v>761</v>
      </c>
      <c r="G303" s="32">
        <f>'Dec 6 - Jan 16'!$K$7</f>
        <v>0</v>
      </c>
      <c r="H303" s="32">
        <f>'Dec 6 - Jan 16'!$C$8</f>
        <v>983</v>
      </c>
      <c r="I303" s="32">
        <f>'Dec 6 - Jan 16'!$K$9</f>
        <v>0</v>
      </c>
      <c r="J303" s="32">
        <f>'Dec 6 - Jan 16'!$C$10</f>
        <v>1105</v>
      </c>
      <c r="K303" s="32">
        <f>'Dec 6 - Jan 16'!$K$11</f>
        <v>0</v>
      </c>
      <c r="L303" s="32">
        <f>'Dec 6 - Jan 16'!$C$12</f>
        <v>1189</v>
      </c>
      <c r="M303" s="32">
        <f>'Dec 6 - Jan 16'!$K$13</f>
        <v>0</v>
      </c>
      <c r="N303" s="32">
        <f>'Dec 6 - Jan 16'!$C$14</f>
        <v>1039</v>
      </c>
      <c r="O303" s="32">
        <f>'Dec 6 - Jan 16'!$K$15</f>
        <v>0</v>
      </c>
      <c r="P303" s="32">
        <f>'Dec 6 - Jan 16'!$C$16</f>
        <v>647</v>
      </c>
      <c r="Q303" s="32">
        <f>'Dec 6 - Jan 16'!$K$17</f>
        <v>0</v>
      </c>
      <c r="R303" s="32">
        <f>'Dec 6 - Jan 16'!$C$18</f>
        <v>380</v>
      </c>
      <c r="S303" s="32">
        <f>'Dec 6 - Jan 16'!$K$19</f>
        <v>0</v>
      </c>
      <c r="T303" s="32">
        <f>'Dec 6 - Jan 16'!$C$20</f>
        <v>1241</v>
      </c>
      <c r="U303" s="32">
        <f>'Dec 6 - Jan 16'!$K$21</f>
        <v>0</v>
      </c>
      <c r="V303" s="32">
        <f>'Dec 6 - Jan 16'!$C$22</f>
        <v>1234</v>
      </c>
      <c r="W303" s="34">
        <f>'Dec 6 - Jan 16'!$K$23</f>
        <v>0</v>
      </c>
      <c r="BP303" s="31"/>
      <c r="BQ303" s="31"/>
      <c r="BR303" s="31"/>
      <c r="BS303" s="31"/>
      <c r="BT303" s="31"/>
      <c r="BU303" s="31"/>
      <c r="BV303" s="31"/>
      <c r="BW303" s="31"/>
      <c r="BX303" s="31"/>
      <c r="BY303" s="31"/>
    </row>
    <row r="304" spans="1:77" x14ac:dyDescent="0.35">
      <c r="A304" s="33">
        <f t="shared" si="7"/>
        <v>44179</v>
      </c>
      <c r="B304" s="32">
        <f>'Dec 6 - Jan 16'!$C$24</f>
        <v>0</v>
      </c>
      <c r="C304" s="32">
        <f>'Dec 6 - Jan 16'!$L$27</f>
        <v>0</v>
      </c>
      <c r="D304" s="32">
        <f>'Dec 6 - Jan 16'!$C$4</f>
        <v>658</v>
      </c>
      <c r="E304" s="32">
        <f>'Dec 6 - Jan 16'!$L$5</f>
        <v>0</v>
      </c>
      <c r="F304" s="32">
        <f>'Dec 6 - Jan 16'!$C$6</f>
        <v>761</v>
      </c>
      <c r="G304" s="32">
        <f>'Dec 6 - Jan 16'!$L$7</f>
        <v>0</v>
      </c>
      <c r="H304" s="32">
        <f>'Dec 6 - Jan 16'!$C$8</f>
        <v>983</v>
      </c>
      <c r="I304" s="32">
        <f>'Dec 6 - Jan 16'!$L$9</f>
        <v>0</v>
      </c>
      <c r="J304" s="32">
        <f>'Dec 6 - Jan 16'!$C$10</f>
        <v>1105</v>
      </c>
      <c r="K304" s="32">
        <f>'Dec 6 - Jan 16'!$L$11</f>
        <v>0</v>
      </c>
      <c r="L304" s="32">
        <f>'Dec 6 - Jan 16'!$C$12</f>
        <v>1189</v>
      </c>
      <c r="M304" s="32">
        <f>'Dec 6 - Jan 16'!$L$13</f>
        <v>0</v>
      </c>
      <c r="N304" s="32">
        <f>'Dec 6 - Jan 16'!$C$14</f>
        <v>1039</v>
      </c>
      <c r="O304" s="32">
        <f>'Dec 6 - Jan 16'!$L$15</f>
        <v>0</v>
      </c>
      <c r="P304" s="32">
        <f>'Dec 6 - Jan 16'!$C$16</f>
        <v>647</v>
      </c>
      <c r="Q304" s="32">
        <f>'Dec 6 - Jan 16'!$L$17</f>
        <v>0</v>
      </c>
      <c r="R304" s="32">
        <f>'Dec 6 - Jan 16'!$C$18</f>
        <v>380</v>
      </c>
      <c r="S304" s="32">
        <f>'Dec 6 - Jan 16'!$L$19</f>
        <v>0</v>
      </c>
      <c r="T304" s="32">
        <f>'Dec 6 - Jan 16'!$C$20</f>
        <v>1241</v>
      </c>
      <c r="U304" s="32">
        <f>'Dec 6 - Jan 16'!$L$21</f>
        <v>0</v>
      </c>
      <c r="V304" s="32">
        <f>'Dec 6 - Jan 16'!$C$22</f>
        <v>1234</v>
      </c>
      <c r="W304" s="34">
        <f>'Dec 6 - Jan 16'!$L$23</f>
        <v>0</v>
      </c>
      <c r="BP304" s="31"/>
      <c r="BQ304" s="31"/>
      <c r="BR304" s="31"/>
      <c r="BS304" s="31"/>
      <c r="BT304" s="31"/>
      <c r="BU304" s="31"/>
      <c r="BV304" s="31"/>
      <c r="BW304" s="31"/>
      <c r="BX304" s="31"/>
      <c r="BY304" s="31"/>
    </row>
    <row r="305" spans="1:77" x14ac:dyDescent="0.35">
      <c r="A305" s="33">
        <f t="shared" si="7"/>
        <v>44180</v>
      </c>
      <c r="B305" s="32">
        <f>'Dec 6 - Jan 16'!$C$24</f>
        <v>0</v>
      </c>
      <c r="C305" s="32">
        <f>'Dec 6 - Jan 16'!$M$27</f>
        <v>0</v>
      </c>
      <c r="D305" s="32">
        <f>'Dec 6 - Jan 16'!$C$4</f>
        <v>658</v>
      </c>
      <c r="E305" s="32">
        <f>'Dec 6 - Jan 16'!$M$5</f>
        <v>0</v>
      </c>
      <c r="F305" s="32">
        <f>'Dec 6 - Jan 16'!$C$6</f>
        <v>761</v>
      </c>
      <c r="G305" s="32">
        <f>'Dec 6 - Jan 16'!$M$7</f>
        <v>0</v>
      </c>
      <c r="H305" s="32">
        <f>'Dec 6 - Jan 16'!$C$8</f>
        <v>983</v>
      </c>
      <c r="I305" s="32">
        <f>'Dec 6 - Jan 16'!$M$9</f>
        <v>0</v>
      </c>
      <c r="J305" s="32">
        <f>'Dec 6 - Jan 16'!$C$10</f>
        <v>1105</v>
      </c>
      <c r="K305" s="32">
        <f>'Dec 6 - Jan 16'!$M$11</f>
        <v>0</v>
      </c>
      <c r="L305" s="32">
        <f>'Dec 6 - Jan 16'!$C$12</f>
        <v>1189</v>
      </c>
      <c r="M305" s="32">
        <f>'Dec 6 - Jan 16'!$M$13</f>
        <v>0</v>
      </c>
      <c r="N305" s="32">
        <f>'Dec 6 - Jan 16'!$C$14</f>
        <v>1039</v>
      </c>
      <c r="O305" s="32">
        <f>'Dec 6 - Jan 16'!$M$15</f>
        <v>0</v>
      </c>
      <c r="P305" s="32">
        <f>'Dec 6 - Jan 16'!$C$16</f>
        <v>647</v>
      </c>
      <c r="Q305" s="32">
        <f>'Dec 6 - Jan 16'!$M$17</f>
        <v>0</v>
      </c>
      <c r="R305" s="32">
        <f>'Dec 6 - Jan 16'!$C$18</f>
        <v>380</v>
      </c>
      <c r="S305" s="32">
        <f>'Dec 6 - Jan 16'!$M$19</f>
        <v>0</v>
      </c>
      <c r="T305" s="32">
        <f>'Dec 6 - Jan 16'!$C$20</f>
        <v>1241</v>
      </c>
      <c r="U305" s="32">
        <f>'Dec 6 - Jan 16'!$M$21</f>
        <v>0</v>
      </c>
      <c r="V305" s="32">
        <f>'Dec 6 - Jan 16'!$C$22</f>
        <v>1234</v>
      </c>
      <c r="W305" s="34">
        <f>'Dec 6 - Jan 16'!$M$23</f>
        <v>0</v>
      </c>
      <c r="BP305" s="31"/>
      <c r="BQ305" s="31"/>
      <c r="BR305" s="31"/>
      <c r="BS305" s="31"/>
      <c r="BT305" s="31"/>
      <c r="BU305" s="31"/>
      <c r="BV305" s="31"/>
      <c r="BW305" s="31"/>
      <c r="BX305" s="31"/>
      <c r="BY305" s="31"/>
    </row>
    <row r="306" spans="1:77" x14ac:dyDescent="0.35">
      <c r="A306" s="33">
        <f t="shared" si="7"/>
        <v>44181</v>
      </c>
      <c r="B306" s="32">
        <f>'Dec 6 - Jan 16'!$C$24</f>
        <v>0</v>
      </c>
      <c r="C306" s="32">
        <f>'Dec 6 - Jan 16'!$N$27</f>
        <v>0</v>
      </c>
      <c r="D306" s="32">
        <f>'Dec 6 - Jan 16'!$C$4</f>
        <v>658</v>
      </c>
      <c r="E306" s="32">
        <f>'Dec 6 - Jan 16'!$N$5</f>
        <v>0</v>
      </c>
      <c r="F306" s="32">
        <f>'Dec 6 - Jan 16'!$C$6</f>
        <v>761</v>
      </c>
      <c r="G306" s="32">
        <f>'Dec 6 - Jan 16'!$N$7</f>
        <v>0</v>
      </c>
      <c r="H306" s="32">
        <f>'Dec 6 - Jan 16'!$C$8</f>
        <v>983</v>
      </c>
      <c r="I306" s="32">
        <f>'Dec 6 - Jan 16'!$N$9</f>
        <v>0</v>
      </c>
      <c r="J306" s="32">
        <f>'Dec 6 - Jan 16'!$C$10</f>
        <v>1105</v>
      </c>
      <c r="K306" s="32">
        <f>'Dec 6 - Jan 16'!$N$11</f>
        <v>0</v>
      </c>
      <c r="L306" s="32">
        <f>'Dec 6 - Jan 16'!$C$12</f>
        <v>1189</v>
      </c>
      <c r="M306" s="32">
        <f>'Dec 6 - Jan 16'!$N$13</f>
        <v>0</v>
      </c>
      <c r="N306" s="32">
        <f>'Dec 6 - Jan 16'!$C$14</f>
        <v>1039</v>
      </c>
      <c r="O306" s="32">
        <f>'Dec 6 - Jan 16'!$N$15</f>
        <v>0</v>
      </c>
      <c r="P306" s="32">
        <f>'Dec 6 - Jan 16'!$C$16</f>
        <v>647</v>
      </c>
      <c r="Q306" s="32">
        <f>'Dec 6 - Jan 16'!$N$17</f>
        <v>0</v>
      </c>
      <c r="R306" s="32">
        <f>'Dec 6 - Jan 16'!$C$18</f>
        <v>380</v>
      </c>
      <c r="S306" s="32">
        <f>'Dec 6 - Jan 16'!$N$19</f>
        <v>0</v>
      </c>
      <c r="T306" s="32">
        <f>'Dec 6 - Jan 16'!$C$20</f>
        <v>1241</v>
      </c>
      <c r="U306" s="32">
        <f>'Dec 6 - Jan 16'!$N$21</f>
        <v>0</v>
      </c>
      <c r="V306" s="32">
        <f>'Dec 6 - Jan 16'!$C$22</f>
        <v>1234</v>
      </c>
      <c r="W306" s="34">
        <f>'Dec 6 - Jan 16'!$N$23</f>
        <v>0</v>
      </c>
      <c r="BP306" s="31"/>
      <c r="BQ306" s="31"/>
      <c r="BR306" s="31"/>
      <c r="BS306" s="31"/>
      <c r="BT306" s="31"/>
      <c r="BU306" s="31"/>
      <c r="BV306" s="31"/>
      <c r="BW306" s="31"/>
      <c r="BX306" s="31"/>
      <c r="BY306" s="31"/>
    </row>
    <row r="307" spans="1:77" x14ac:dyDescent="0.35">
      <c r="A307" s="33">
        <f t="shared" si="7"/>
        <v>44182</v>
      </c>
      <c r="B307" s="32">
        <f>'Dec 6 - Jan 16'!$C$24</f>
        <v>0</v>
      </c>
      <c r="C307" s="32" t="str">
        <f>'Dec 6 - Jan 16'!$O$27</f>
        <v>LV</v>
      </c>
      <c r="D307" s="32">
        <f>'Dec 6 - Jan 16'!$C$4</f>
        <v>658</v>
      </c>
      <c r="E307" s="32">
        <f>'Dec 6 - Jan 16'!$O$5</f>
        <v>0</v>
      </c>
      <c r="F307" s="32">
        <f>'Dec 6 - Jan 16'!$C$6</f>
        <v>761</v>
      </c>
      <c r="G307" s="32">
        <f>'Dec 6 - Jan 16'!$O$7</f>
        <v>0</v>
      </c>
      <c r="H307" s="32">
        <f>'Dec 6 - Jan 16'!$C$8</f>
        <v>983</v>
      </c>
      <c r="I307" s="32">
        <f>'Dec 6 - Jan 16'!$O$9</f>
        <v>0</v>
      </c>
      <c r="J307" s="32">
        <f>'Dec 6 - Jan 16'!$C$10</f>
        <v>1105</v>
      </c>
      <c r="K307" s="32">
        <f>'Dec 6 - Jan 16'!$O$11</f>
        <v>0</v>
      </c>
      <c r="L307" s="32">
        <f>'Dec 6 - Jan 16'!$C$12</f>
        <v>1189</v>
      </c>
      <c r="M307" s="32">
        <f>'Dec 6 - Jan 16'!$O$13</f>
        <v>0</v>
      </c>
      <c r="N307" s="32">
        <f>'Dec 6 - Jan 16'!$C$14</f>
        <v>1039</v>
      </c>
      <c r="O307" s="32">
        <f>'Dec 6 - Jan 16'!$O$15</f>
        <v>0</v>
      </c>
      <c r="P307" s="32">
        <f>'Dec 6 - Jan 16'!$C$16</f>
        <v>647</v>
      </c>
      <c r="Q307" s="32">
        <f>'Dec 6 - Jan 16'!$O$17</f>
        <v>0</v>
      </c>
      <c r="R307" s="32">
        <f>'Dec 6 - Jan 16'!$C$18</f>
        <v>380</v>
      </c>
      <c r="S307" s="32">
        <f>'Dec 6 - Jan 16'!$O$19</f>
        <v>0</v>
      </c>
      <c r="T307" s="32">
        <f>'Dec 6 - Jan 16'!$C$20</f>
        <v>1241</v>
      </c>
      <c r="U307" s="32">
        <f>'Dec 6 - Jan 16'!$O$21</f>
        <v>0</v>
      </c>
      <c r="V307" s="32">
        <f>'Dec 6 - Jan 16'!$C$22</f>
        <v>1234</v>
      </c>
      <c r="W307" s="34">
        <f>'Dec 6 - Jan 16'!$O$23</f>
        <v>0</v>
      </c>
      <c r="BP307" s="31"/>
      <c r="BQ307" s="31"/>
      <c r="BR307" s="31"/>
      <c r="BS307" s="31"/>
      <c r="BT307" s="31"/>
      <c r="BU307" s="31"/>
      <c r="BV307" s="31"/>
      <c r="BW307" s="31"/>
      <c r="BX307" s="31"/>
      <c r="BY307" s="31"/>
    </row>
    <row r="308" spans="1:77" x14ac:dyDescent="0.35">
      <c r="A308" s="33">
        <f t="shared" si="7"/>
        <v>44183</v>
      </c>
      <c r="B308" s="32">
        <f>'Dec 6 - Jan 16'!$C$24</f>
        <v>0</v>
      </c>
      <c r="C308" s="32" t="str">
        <f>'Dec 6 - Jan 16'!$P$27</f>
        <v>LV</v>
      </c>
      <c r="D308" s="32">
        <f>'Dec 6 - Jan 16'!$C$4</f>
        <v>658</v>
      </c>
      <c r="E308" s="32">
        <f>'Dec 6 - Jan 16'!$P$5</f>
        <v>0</v>
      </c>
      <c r="F308" s="32">
        <f>'Dec 6 - Jan 16'!$C$6</f>
        <v>761</v>
      </c>
      <c r="G308" s="32">
        <f>'Dec 6 - Jan 16'!$P$7</f>
        <v>0</v>
      </c>
      <c r="H308" s="32">
        <f>'Dec 6 - Jan 16'!$C$8</f>
        <v>983</v>
      </c>
      <c r="I308" s="32">
        <f>'Dec 6 - Jan 16'!$P$9</f>
        <v>0</v>
      </c>
      <c r="J308" s="32">
        <f>'Dec 6 - Jan 16'!$C$10</f>
        <v>1105</v>
      </c>
      <c r="K308" s="32">
        <f>'Dec 6 - Jan 16'!$P$11</f>
        <v>0</v>
      </c>
      <c r="L308" s="32">
        <f>'Dec 6 - Jan 16'!$C$12</f>
        <v>1189</v>
      </c>
      <c r="M308" s="32">
        <f>'Dec 6 - Jan 16'!$P$13</f>
        <v>0</v>
      </c>
      <c r="N308" s="32">
        <f>'Dec 6 - Jan 16'!$C$14</f>
        <v>1039</v>
      </c>
      <c r="O308" s="32">
        <f>'Dec 6 - Jan 16'!$P$15</f>
        <v>0</v>
      </c>
      <c r="P308" s="32">
        <f>'Dec 6 - Jan 16'!$C$16</f>
        <v>647</v>
      </c>
      <c r="Q308" s="32">
        <f>'Dec 6 - Jan 16'!$P$17</f>
        <v>0</v>
      </c>
      <c r="R308" s="32">
        <f>'Dec 6 - Jan 16'!$C$18</f>
        <v>380</v>
      </c>
      <c r="S308" s="32">
        <f>'Dec 6 - Jan 16'!$P$19</f>
        <v>0</v>
      </c>
      <c r="T308" s="32">
        <f>'Dec 6 - Jan 16'!$C$20</f>
        <v>1241</v>
      </c>
      <c r="U308" s="32">
        <f>'Dec 6 - Jan 16'!$P$21</f>
        <v>0</v>
      </c>
      <c r="V308" s="32">
        <f>'Dec 6 - Jan 16'!$C$22</f>
        <v>1234</v>
      </c>
      <c r="W308" s="34">
        <f>'Dec 6 - Jan 16'!$P$23</f>
        <v>0</v>
      </c>
      <c r="BP308" s="31"/>
      <c r="BQ308" s="31"/>
      <c r="BR308" s="31"/>
      <c r="BS308" s="31"/>
      <c r="BT308" s="31"/>
      <c r="BU308" s="31"/>
      <c r="BV308" s="31"/>
      <c r="BW308" s="31"/>
      <c r="BX308" s="31"/>
      <c r="BY308" s="31"/>
    </row>
    <row r="309" spans="1:77" x14ac:dyDescent="0.35">
      <c r="A309" s="33">
        <f t="shared" si="7"/>
        <v>44184</v>
      </c>
      <c r="B309" s="32">
        <f>'Dec 6 - Jan 16'!$C$24</f>
        <v>0</v>
      </c>
      <c r="C309" s="32" t="str">
        <f>'Dec 6 - Jan 16'!$Q$27</f>
        <v>LV</v>
      </c>
      <c r="D309" s="32">
        <f>'Dec 6 - Jan 16'!$C$4</f>
        <v>658</v>
      </c>
      <c r="E309" s="32" t="str">
        <f>'Dec 6 - Jan 16'!$Q$5</f>
        <v>AL</v>
      </c>
      <c r="F309" s="32">
        <f>'Dec 6 - Jan 16'!$C$6</f>
        <v>761</v>
      </c>
      <c r="G309" s="32">
        <f>'Dec 6 - Jan 16'!$Q$7</f>
        <v>0</v>
      </c>
      <c r="H309" s="32">
        <f>'Dec 6 - Jan 16'!$C$8</f>
        <v>983</v>
      </c>
      <c r="I309" s="32">
        <f>'Dec 6 - Jan 16'!$Q$9</f>
        <v>0</v>
      </c>
      <c r="J309" s="32">
        <f>'Dec 6 - Jan 16'!$C$10</f>
        <v>1105</v>
      </c>
      <c r="K309" s="32">
        <f>'Dec 6 - Jan 16'!$Q$11</f>
        <v>0</v>
      </c>
      <c r="L309" s="32">
        <f>'Dec 6 - Jan 16'!$C$12</f>
        <v>1189</v>
      </c>
      <c r="M309" s="32">
        <f>'Dec 6 - Jan 16'!$Q$13</f>
        <v>0</v>
      </c>
      <c r="N309" s="32">
        <f>'Dec 6 - Jan 16'!$C$14</f>
        <v>1039</v>
      </c>
      <c r="O309" s="32">
        <f>'Dec 6 - Jan 16'!$Q$15</f>
        <v>0</v>
      </c>
      <c r="P309" s="32">
        <f>'Dec 6 - Jan 16'!$C$16</f>
        <v>647</v>
      </c>
      <c r="Q309" s="32">
        <f>'Dec 6 - Jan 16'!$Q$17</f>
        <v>0</v>
      </c>
      <c r="R309" s="32">
        <f>'Dec 6 - Jan 16'!$C$18</f>
        <v>380</v>
      </c>
      <c r="S309" s="32">
        <f>'Dec 6 - Jan 16'!$Q$19</f>
        <v>0</v>
      </c>
      <c r="T309" s="32">
        <f>'Dec 6 - Jan 16'!$C$20</f>
        <v>1241</v>
      </c>
      <c r="U309" s="32">
        <f>'Dec 6 - Jan 16'!$Q$21</f>
        <v>0</v>
      </c>
      <c r="V309" s="32">
        <f>'Dec 6 - Jan 16'!$C$22</f>
        <v>1234</v>
      </c>
      <c r="W309" s="34">
        <f>'Dec 6 - Jan 16'!$Q$23</f>
        <v>0</v>
      </c>
      <c r="BP309" s="31"/>
      <c r="BQ309" s="31"/>
      <c r="BR309" s="31"/>
      <c r="BS309" s="31"/>
      <c r="BT309" s="31"/>
      <c r="BU309" s="31"/>
      <c r="BV309" s="31"/>
      <c r="BW309" s="31"/>
      <c r="BX309" s="31"/>
      <c r="BY309" s="31"/>
    </row>
    <row r="310" spans="1:77" x14ac:dyDescent="0.35">
      <c r="A310" s="33">
        <f t="shared" si="7"/>
        <v>44185</v>
      </c>
      <c r="B310" s="32">
        <f>'Dec 6 - Jan 16'!$C$24</f>
        <v>0</v>
      </c>
      <c r="C310" s="32" t="str">
        <f>'Dec 6 - Jan 16'!$R$27</f>
        <v>LV</v>
      </c>
      <c r="D310" s="32">
        <f>'Dec 6 - Jan 16'!$C$4</f>
        <v>658</v>
      </c>
      <c r="E310" s="32" t="str">
        <f>'Dec 6 - Jan 16'!$R$5</f>
        <v>AL</v>
      </c>
      <c r="F310" s="32">
        <f>'Dec 6 - Jan 16'!$C$6</f>
        <v>761</v>
      </c>
      <c r="G310" s="32">
        <f>'Dec 6 - Jan 16'!$R$7</f>
        <v>0</v>
      </c>
      <c r="H310" s="32">
        <f>'Dec 6 - Jan 16'!$C$8</f>
        <v>983</v>
      </c>
      <c r="I310" s="32">
        <f>'Dec 6 - Jan 16'!$R$9</f>
        <v>0</v>
      </c>
      <c r="J310" s="32">
        <f>'Dec 6 - Jan 16'!$C$10</f>
        <v>1105</v>
      </c>
      <c r="K310" s="32">
        <f>'Dec 6 - Jan 16'!$R$11</f>
        <v>0</v>
      </c>
      <c r="L310" s="32">
        <f>'Dec 6 - Jan 16'!$C$12</f>
        <v>1189</v>
      </c>
      <c r="M310" s="32">
        <f>'Dec 6 - Jan 16'!$R$13</f>
        <v>0</v>
      </c>
      <c r="N310" s="32">
        <f>'Dec 6 - Jan 16'!$C$14</f>
        <v>1039</v>
      </c>
      <c r="O310" s="32">
        <f>'Dec 6 - Jan 16'!$R$15</f>
        <v>0</v>
      </c>
      <c r="P310" s="32">
        <f>'Dec 6 - Jan 16'!$C$16</f>
        <v>647</v>
      </c>
      <c r="Q310" s="32">
        <f>'Dec 6 - Jan 16'!$R$17</f>
        <v>0</v>
      </c>
      <c r="R310" s="32">
        <f>'Dec 6 - Jan 16'!$C$18</f>
        <v>380</v>
      </c>
      <c r="S310" s="32">
        <f>'Dec 6 - Jan 16'!$R$19</f>
        <v>0</v>
      </c>
      <c r="T310" s="32">
        <f>'Dec 6 - Jan 16'!$C$20</f>
        <v>1241</v>
      </c>
      <c r="U310" s="32">
        <f>'Dec 6 - Jan 16'!$R$21</f>
        <v>0</v>
      </c>
      <c r="V310" s="32">
        <f>'Dec 6 - Jan 16'!$C$22</f>
        <v>1234</v>
      </c>
      <c r="W310" s="34">
        <f>'Dec 6 - Jan 16'!$R$23</f>
        <v>0</v>
      </c>
      <c r="BP310" s="31"/>
      <c r="BQ310" s="31"/>
      <c r="BR310" s="31"/>
      <c r="BS310" s="31"/>
      <c r="BT310" s="31"/>
      <c r="BU310" s="31"/>
      <c r="BV310" s="31"/>
      <c r="BW310" s="31"/>
      <c r="BX310" s="31"/>
      <c r="BY310" s="31"/>
    </row>
    <row r="311" spans="1:77" x14ac:dyDescent="0.35">
      <c r="A311" s="33">
        <f t="shared" si="7"/>
        <v>44186</v>
      </c>
      <c r="B311" s="32">
        <f>'Dec 6 - Jan 16'!$C$24</f>
        <v>0</v>
      </c>
      <c r="C311" s="32" t="str">
        <f>'Dec 6 - Jan 16'!$S$27</f>
        <v>LV</v>
      </c>
      <c r="D311" s="32">
        <f>'Dec 6 - Jan 16'!$C$4</f>
        <v>658</v>
      </c>
      <c r="E311" s="32" t="str">
        <f>'Dec 6 - Jan 16'!$S$5</f>
        <v>AL</v>
      </c>
      <c r="F311" s="32">
        <f>'Dec 6 - Jan 16'!$C$6</f>
        <v>761</v>
      </c>
      <c r="G311" s="32">
        <f>'Dec 6 - Jan 16'!$S$7</f>
        <v>0</v>
      </c>
      <c r="H311" s="32">
        <f>'Dec 6 - Jan 16'!$C$8</f>
        <v>983</v>
      </c>
      <c r="I311" s="32">
        <f>'Dec 6 - Jan 16'!$S$9</f>
        <v>0</v>
      </c>
      <c r="J311" s="32">
        <f>'Dec 6 - Jan 16'!$C$10</f>
        <v>1105</v>
      </c>
      <c r="K311" s="32">
        <f>'Dec 6 - Jan 16'!$S$11</f>
        <v>0</v>
      </c>
      <c r="L311" s="32">
        <f>'Dec 6 - Jan 16'!$C$12</f>
        <v>1189</v>
      </c>
      <c r="M311" s="32">
        <f>'Dec 6 - Jan 16'!$S$13</f>
        <v>0</v>
      </c>
      <c r="N311" s="32">
        <f>'Dec 6 - Jan 16'!$C$14</f>
        <v>1039</v>
      </c>
      <c r="O311" s="32">
        <f>'Dec 6 - Jan 16'!$S$15</f>
        <v>0</v>
      </c>
      <c r="P311" s="32">
        <f>'Dec 6 - Jan 16'!$C$16</f>
        <v>647</v>
      </c>
      <c r="Q311" s="32">
        <f>'Dec 6 - Jan 16'!$S$17</f>
        <v>0</v>
      </c>
      <c r="R311" s="32">
        <f>'Dec 6 - Jan 16'!$C$18</f>
        <v>380</v>
      </c>
      <c r="S311" s="32">
        <f>'Dec 6 - Jan 16'!$S$19</f>
        <v>0</v>
      </c>
      <c r="T311" s="32">
        <f>'Dec 6 - Jan 16'!$C$20</f>
        <v>1241</v>
      </c>
      <c r="U311" s="32">
        <f>'Dec 6 - Jan 16'!$S$21</f>
        <v>0</v>
      </c>
      <c r="V311" s="32">
        <f>'Dec 6 - Jan 16'!$C$22</f>
        <v>1234</v>
      </c>
      <c r="W311" s="34">
        <f>'Dec 6 - Jan 16'!$S$23</f>
        <v>0</v>
      </c>
      <c r="BP311" s="31"/>
      <c r="BQ311" s="31"/>
      <c r="BR311" s="31"/>
      <c r="BS311" s="31"/>
      <c r="BT311" s="31"/>
      <c r="BU311" s="31"/>
      <c r="BV311" s="31"/>
      <c r="BW311" s="31"/>
      <c r="BX311" s="31"/>
      <c r="BY311" s="31"/>
    </row>
    <row r="312" spans="1:77" x14ac:dyDescent="0.35">
      <c r="A312" s="33">
        <f t="shared" si="7"/>
        <v>44187</v>
      </c>
      <c r="B312" s="32">
        <f>'Dec 6 - Jan 16'!$C$24</f>
        <v>0</v>
      </c>
      <c r="C312" s="32" t="str">
        <f>'Dec 6 - Jan 16'!$T$27</f>
        <v>PH</v>
      </c>
      <c r="D312" s="32">
        <f>'Dec 6 - Jan 16'!$C$4</f>
        <v>658</v>
      </c>
      <c r="E312" s="32" t="str">
        <f>'Dec 6 - Jan 16'!$T$5</f>
        <v>AL</v>
      </c>
      <c r="F312" s="32">
        <f>'Dec 6 - Jan 16'!$C$6</f>
        <v>761</v>
      </c>
      <c r="G312" s="32">
        <f>'Dec 6 - Jan 16'!$T$7</f>
        <v>0</v>
      </c>
      <c r="H312" s="32">
        <f>'Dec 6 - Jan 16'!$C$8</f>
        <v>983</v>
      </c>
      <c r="I312" s="32">
        <f>'Dec 6 - Jan 16'!$T$9</f>
        <v>0</v>
      </c>
      <c r="J312" s="32">
        <f>'Dec 6 - Jan 16'!$C$10</f>
        <v>1105</v>
      </c>
      <c r="K312" s="32">
        <f>'Dec 6 - Jan 16'!$T$11</f>
        <v>0</v>
      </c>
      <c r="L312" s="32">
        <f>'Dec 6 - Jan 16'!$C$12</f>
        <v>1189</v>
      </c>
      <c r="M312" s="32">
        <f>'Dec 6 - Jan 16'!$T$13</f>
        <v>0</v>
      </c>
      <c r="N312" s="32">
        <f>'Dec 6 - Jan 16'!$C$14</f>
        <v>1039</v>
      </c>
      <c r="O312" s="32">
        <f>'Dec 6 - Jan 16'!$T$15</f>
        <v>0</v>
      </c>
      <c r="P312" s="32">
        <f>'Dec 6 - Jan 16'!$C$16</f>
        <v>647</v>
      </c>
      <c r="Q312" s="32">
        <f>'Dec 6 - Jan 16'!$T$17</f>
        <v>0</v>
      </c>
      <c r="R312" s="32">
        <f>'Dec 6 - Jan 16'!$C$18</f>
        <v>380</v>
      </c>
      <c r="S312" s="32">
        <f>'Dec 6 - Jan 16'!$T$19</f>
        <v>0</v>
      </c>
      <c r="T312" s="32">
        <f>'Dec 6 - Jan 16'!$C$20</f>
        <v>1241</v>
      </c>
      <c r="U312" s="32">
        <f>'Dec 6 - Jan 16'!$T$21</f>
        <v>0</v>
      </c>
      <c r="V312" s="32">
        <f>'Dec 6 - Jan 16'!$C$22</f>
        <v>1234</v>
      </c>
      <c r="W312" s="34">
        <f>'Dec 6 - Jan 16'!$T$23</f>
        <v>0</v>
      </c>
      <c r="BP312" s="31"/>
      <c r="BQ312" s="31"/>
      <c r="BR312" s="31"/>
      <c r="BS312" s="31"/>
      <c r="BT312" s="31"/>
      <c r="BU312" s="31"/>
      <c r="BV312" s="31"/>
      <c r="BW312" s="31"/>
      <c r="BX312" s="31"/>
      <c r="BY312" s="31"/>
    </row>
    <row r="313" spans="1:77" x14ac:dyDescent="0.35">
      <c r="A313" s="33">
        <f t="shared" si="7"/>
        <v>44188</v>
      </c>
      <c r="B313" s="32">
        <f>'Dec 6 - Jan 16'!$C$24</f>
        <v>0</v>
      </c>
      <c r="C313" s="32" t="str">
        <f>'Dec 6 - Jan 16'!$U$27</f>
        <v>HC</v>
      </c>
      <c r="D313" s="32">
        <f>'Dec 6 - Jan 16'!$C$4</f>
        <v>658</v>
      </c>
      <c r="E313" s="32" t="str">
        <f>'Dec 6 - Jan 16'!$U$5</f>
        <v>AL</v>
      </c>
      <c r="F313" s="32">
        <f>'Dec 6 - Jan 16'!$C$6</f>
        <v>761</v>
      </c>
      <c r="G313" s="32">
        <f>'Dec 6 - Jan 16'!$U$7</f>
        <v>0</v>
      </c>
      <c r="H313" s="32">
        <f>'Dec 6 - Jan 16'!$C$8</f>
        <v>983</v>
      </c>
      <c r="I313" s="32">
        <f>'Dec 6 - Jan 16'!$U$9</f>
        <v>0</v>
      </c>
      <c r="J313" s="32">
        <f>'Dec 6 - Jan 16'!$C$10</f>
        <v>1105</v>
      </c>
      <c r="K313" s="32">
        <f>'Dec 6 - Jan 16'!$U$11</f>
        <v>0</v>
      </c>
      <c r="L313" s="32">
        <f>'Dec 6 - Jan 16'!$C$12</f>
        <v>1189</v>
      </c>
      <c r="M313" s="32">
        <f>'Dec 6 - Jan 16'!$U$13</f>
        <v>0</v>
      </c>
      <c r="N313" s="32">
        <f>'Dec 6 - Jan 16'!$C$14</f>
        <v>1039</v>
      </c>
      <c r="O313" s="32">
        <f>'Dec 6 - Jan 16'!$U$15</f>
        <v>0</v>
      </c>
      <c r="P313" s="32">
        <f>'Dec 6 - Jan 16'!$C$16</f>
        <v>647</v>
      </c>
      <c r="Q313" s="32">
        <f>'Dec 6 - Jan 16'!$U$17</f>
        <v>0</v>
      </c>
      <c r="R313" s="32">
        <f>'Dec 6 - Jan 16'!$C$18</f>
        <v>380</v>
      </c>
      <c r="S313" s="32">
        <f>'Dec 6 - Jan 16'!$U$19</f>
        <v>0</v>
      </c>
      <c r="T313" s="32">
        <f>'Dec 6 - Jan 16'!$C$20</f>
        <v>1241</v>
      </c>
      <c r="U313" s="32">
        <f>'Dec 6 - Jan 16'!$U$21</f>
        <v>0</v>
      </c>
      <c r="V313" s="32">
        <f>'Dec 6 - Jan 16'!$C$22</f>
        <v>1234</v>
      </c>
      <c r="W313" s="34">
        <f>'Dec 6 - Jan 16'!$U$23</f>
        <v>0</v>
      </c>
      <c r="BP313" s="31"/>
      <c r="BQ313" s="31"/>
      <c r="BR313" s="31"/>
      <c r="BS313" s="31"/>
      <c r="BT313" s="31"/>
      <c r="BU313" s="31"/>
      <c r="BV313" s="31"/>
      <c r="BW313" s="31"/>
      <c r="BX313" s="31"/>
      <c r="BY313" s="31"/>
    </row>
    <row r="314" spans="1:77" x14ac:dyDescent="0.35">
      <c r="A314" s="33">
        <f t="shared" si="7"/>
        <v>44189</v>
      </c>
      <c r="B314" s="32">
        <f>'Dec 6 - Jan 16'!$C$24</f>
        <v>0</v>
      </c>
      <c r="C314" s="32" t="str">
        <f>'Dec 6 - Jan 16'!$V$27</f>
        <v>HC</v>
      </c>
      <c r="D314" s="32">
        <f>'Dec 6 - Jan 16'!$C$4</f>
        <v>658</v>
      </c>
      <c r="E314" s="32" t="str">
        <f>'Dec 6 - Jan 16'!$V$5</f>
        <v>AL</v>
      </c>
      <c r="F314" s="32">
        <f>'Dec 6 - Jan 16'!$C$6</f>
        <v>761</v>
      </c>
      <c r="G314" s="32">
        <f>'Dec 6 - Jan 16'!$V$7</f>
        <v>0</v>
      </c>
      <c r="H314" s="32">
        <f>'Dec 6 - Jan 16'!$C$8</f>
        <v>983</v>
      </c>
      <c r="I314" s="32">
        <f>'Dec 6 - Jan 16'!$V$9</f>
        <v>0</v>
      </c>
      <c r="J314" s="32">
        <f>'Dec 6 - Jan 16'!$C$10</f>
        <v>1105</v>
      </c>
      <c r="K314" s="32">
        <f>'Dec 6 - Jan 16'!$V$11</f>
        <v>0</v>
      </c>
      <c r="L314" s="32">
        <f>'Dec 6 - Jan 16'!$C$12</f>
        <v>1189</v>
      </c>
      <c r="M314" s="32">
        <f>'Dec 6 - Jan 16'!$V$13</f>
        <v>0</v>
      </c>
      <c r="N314" s="32">
        <f>'Dec 6 - Jan 16'!$C$14</f>
        <v>1039</v>
      </c>
      <c r="O314" s="32">
        <f>'Dec 6 - Jan 16'!$V$15</f>
        <v>0</v>
      </c>
      <c r="P314" s="32">
        <f>'Dec 6 - Jan 16'!$C$16</f>
        <v>647</v>
      </c>
      <c r="Q314" s="32">
        <f>'Dec 6 - Jan 16'!$V$17</f>
        <v>0</v>
      </c>
      <c r="R314" s="32">
        <f>'Dec 6 - Jan 16'!$C$18</f>
        <v>380</v>
      </c>
      <c r="S314" s="32">
        <f>'Dec 6 - Jan 16'!$V$19</f>
        <v>0</v>
      </c>
      <c r="T314" s="32">
        <f>'Dec 6 - Jan 16'!$C$20</f>
        <v>1241</v>
      </c>
      <c r="U314" s="32">
        <f>'Dec 6 - Jan 16'!$V$21</f>
        <v>0</v>
      </c>
      <c r="V314" s="32">
        <f>'Dec 6 - Jan 16'!$C$22</f>
        <v>1234</v>
      </c>
      <c r="W314" s="34">
        <f>'Dec 6 - Jan 16'!$V$23</f>
        <v>0</v>
      </c>
      <c r="BP314" s="31"/>
      <c r="BQ314" s="31"/>
      <c r="BR314" s="31"/>
      <c r="BS314" s="31"/>
      <c r="BT314" s="31"/>
      <c r="BU314" s="31"/>
      <c r="BV314" s="31"/>
      <c r="BW314" s="31"/>
      <c r="BX314" s="31"/>
      <c r="BY314" s="31"/>
    </row>
    <row r="315" spans="1:77" x14ac:dyDescent="0.35">
      <c r="A315" s="33">
        <f t="shared" si="7"/>
        <v>44190</v>
      </c>
      <c r="B315" s="32">
        <f>'Dec 6 - Jan 16'!$C$24</f>
        <v>0</v>
      </c>
      <c r="C315" s="32" t="str">
        <f>'Dec 6 - Jan 16'!$W$27</f>
        <v>H</v>
      </c>
      <c r="D315" s="32">
        <f>'Dec 6 - Jan 16'!$C$4</f>
        <v>658</v>
      </c>
      <c r="E315" s="32" t="str">
        <f>'Dec 6 - Jan 16'!$W$5</f>
        <v>AL</v>
      </c>
      <c r="F315" s="32">
        <f>'Dec 6 - Jan 16'!$C$6</f>
        <v>761</v>
      </c>
      <c r="G315" s="32">
        <f>'Dec 6 - Jan 16'!$W$7</f>
        <v>0</v>
      </c>
      <c r="H315" s="32">
        <f>'Dec 6 - Jan 16'!$C$8</f>
        <v>983</v>
      </c>
      <c r="I315" s="32">
        <f>'Dec 6 - Jan 16'!$W$9</f>
        <v>0</v>
      </c>
      <c r="J315" s="32">
        <f>'Dec 6 - Jan 16'!$C$10</f>
        <v>1105</v>
      </c>
      <c r="K315" s="32">
        <f>'Dec 6 - Jan 16'!$W$11</f>
        <v>0</v>
      </c>
      <c r="L315" s="32">
        <f>'Dec 6 - Jan 16'!$C$12</f>
        <v>1189</v>
      </c>
      <c r="M315" s="32">
        <f>'Dec 6 - Jan 16'!$W$13</f>
        <v>0</v>
      </c>
      <c r="N315" s="32">
        <f>'Dec 6 - Jan 16'!$C$14</f>
        <v>1039</v>
      </c>
      <c r="O315" s="32">
        <f>'Dec 6 - Jan 16'!$W$15</f>
        <v>0</v>
      </c>
      <c r="P315" s="32">
        <f>'Dec 6 - Jan 16'!$C$16</f>
        <v>647</v>
      </c>
      <c r="Q315" s="32">
        <f>'Dec 6 - Jan 16'!$W$17</f>
        <v>0</v>
      </c>
      <c r="R315" s="32">
        <f>'Dec 6 - Jan 16'!$C$18</f>
        <v>380</v>
      </c>
      <c r="S315" s="32">
        <f>'Dec 6 - Jan 16'!$W$19</f>
        <v>0</v>
      </c>
      <c r="T315" s="32">
        <f>'Dec 6 - Jan 16'!$C$20</f>
        <v>1241</v>
      </c>
      <c r="U315" s="32">
        <f>'Dec 6 - Jan 16'!$W$21</f>
        <v>0</v>
      </c>
      <c r="V315" s="32">
        <f>'Dec 6 - Jan 16'!$C$22</f>
        <v>1234</v>
      </c>
      <c r="W315" s="34">
        <f>'Dec 6 - Jan 16'!$W$23</f>
        <v>0</v>
      </c>
      <c r="BP315" s="31"/>
      <c r="BQ315" s="31"/>
      <c r="BR315" s="31"/>
      <c r="BS315" s="31"/>
      <c r="BT315" s="31"/>
      <c r="BU315" s="31"/>
      <c r="BV315" s="31"/>
      <c r="BW315" s="31"/>
      <c r="BX315" s="31"/>
      <c r="BY315" s="31"/>
    </row>
    <row r="316" spans="1:77" x14ac:dyDescent="0.35">
      <c r="A316" s="33">
        <f t="shared" si="7"/>
        <v>44191</v>
      </c>
      <c r="B316" s="32">
        <f>'Dec 6 - Jan 16'!$C$24</f>
        <v>0</v>
      </c>
      <c r="C316" s="32" t="str">
        <f>'Dec 6 - Jan 16'!$X$27</f>
        <v>LV</v>
      </c>
      <c r="D316" s="32">
        <f>'Dec 6 - Jan 16'!$C$4</f>
        <v>658</v>
      </c>
      <c r="E316" s="32" t="str">
        <f>'Dec 6 - Jan 16'!$X$5</f>
        <v>AL</v>
      </c>
      <c r="F316" s="32">
        <f>'Dec 6 - Jan 16'!$C$6</f>
        <v>761</v>
      </c>
      <c r="G316" s="32">
        <f>'Dec 6 - Jan 16'!$X$7</f>
        <v>0</v>
      </c>
      <c r="H316" s="32">
        <f>'Dec 6 - Jan 16'!$C$8</f>
        <v>983</v>
      </c>
      <c r="I316" s="32">
        <f>'Dec 6 - Jan 16'!$X$9</f>
        <v>0</v>
      </c>
      <c r="J316" s="32">
        <f>'Dec 6 - Jan 16'!$C$10</f>
        <v>1105</v>
      </c>
      <c r="K316" s="32">
        <f>'Dec 6 - Jan 16'!$X$11</f>
        <v>0</v>
      </c>
      <c r="L316" s="32">
        <f>'Dec 6 - Jan 16'!$C$12</f>
        <v>1189</v>
      </c>
      <c r="M316" s="32">
        <f>'Dec 6 - Jan 16'!$X$13</f>
        <v>0</v>
      </c>
      <c r="N316" s="32">
        <f>'Dec 6 - Jan 16'!$C$14</f>
        <v>1039</v>
      </c>
      <c r="O316" s="32">
        <f>'Dec 6 - Jan 16'!$X$15</f>
        <v>0</v>
      </c>
      <c r="P316" s="32">
        <f>'Dec 6 - Jan 16'!$C$16</f>
        <v>647</v>
      </c>
      <c r="Q316" s="32">
        <f>'Dec 6 - Jan 16'!$X$17</f>
        <v>0</v>
      </c>
      <c r="R316" s="32">
        <f>'Dec 6 - Jan 16'!$C$18</f>
        <v>380</v>
      </c>
      <c r="S316" s="32">
        <f>'Dec 6 - Jan 16'!$X$19</f>
        <v>0</v>
      </c>
      <c r="T316" s="32">
        <f>'Dec 6 - Jan 16'!$C$20</f>
        <v>1241</v>
      </c>
      <c r="U316" s="32">
        <f>'Dec 6 - Jan 16'!$X$21</f>
        <v>0</v>
      </c>
      <c r="V316" s="32">
        <f>'Dec 6 - Jan 16'!$C$22</f>
        <v>1234</v>
      </c>
      <c r="W316" s="34">
        <f>'Dec 6 - Jan 16'!$X$23</f>
        <v>0</v>
      </c>
      <c r="BP316" s="31"/>
      <c r="BQ316" s="31"/>
      <c r="BR316" s="31"/>
      <c r="BS316" s="31"/>
      <c r="BT316" s="31"/>
      <c r="BU316" s="31"/>
      <c r="BV316" s="31"/>
      <c r="BW316" s="31"/>
      <c r="BX316" s="31"/>
      <c r="BY316" s="31"/>
    </row>
    <row r="317" spans="1:77" x14ac:dyDescent="0.35">
      <c r="A317" s="33">
        <f t="shared" si="7"/>
        <v>44192</v>
      </c>
      <c r="B317" s="32">
        <f>'Dec 6 - Jan 16'!$C$24</f>
        <v>0</v>
      </c>
      <c r="C317" s="32" t="str">
        <f>'Dec 6 - Jan 16'!$Y$27</f>
        <v>LV</v>
      </c>
      <c r="D317" s="32">
        <f>'Dec 6 - Jan 16'!$C$4</f>
        <v>658</v>
      </c>
      <c r="E317" s="32" t="str">
        <f>'Dec 6 - Jan 16'!$Y$5</f>
        <v>AL</v>
      </c>
      <c r="F317" s="32">
        <f>'Dec 6 - Jan 16'!$C$6</f>
        <v>761</v>
      </c>
      <c r="G317" s="32">
        <f>'Dec 6 - Jan 16'!$Y$7</f>
        <v>0</v>
      </c>
      <c r="H317" s="32">
        <f>'Dec 6 - Jan 16'!$C$8</f>
        <v>983</v>
      </c>
      <c r="I317" s="32">
        <f>'Dec 6 - Jan 16'!$Y$9</f>
        <v>0</v>
      </c>
      <c r="J317" s="32">
        <f>'Dec 6 - Jan 16'!$C$10</f>
        <v>1105</v>
      </c>
      <c r="K317" s="32">
        <f>'Dec 6 - Jan 16'!$Y$11</f>
        <v>0</v>
      </c>
      <c r="L317" s="32">
        <f>'Dec 6 - Jan 16'!$C$12</f>
        <v>1189</v>
      </c>
      <c r="M317" s="32">
        <f>'Dec 6 - Jan 16'!$Y$13</f>
        <v>0</v>
      </c>
      <c r="N317" s="32">
        <f>'Dec 6 - Jan 16'!$C$14</f>
        <v>1039</v>
      </c>
      <c r="O317" s="32">
        <f>'Dec 6 - Jan 16'!$Y$15</f>
        <v>0</v>
      </c>
      <c r="P317" s="32">
        <f>'Dec 6 - Jan 16'!$C$16</f>
        <v>647</v>
      </c>
      <c r="Q317" s="32">
        <f>'Dec 6 - Jan 16'!$Y$17</f>
        <v>0</v>
      </c>
      <c r="R317" s="32">
        <f>'Dec 6 - Jan 16'!$C$18</f>
        <v>380</v>
      </c>
      <c r="S317" s="32">
        <f>'Dec 6 - Jan 16'!$Y$19</f>
        <v>0</v>
      </c>
      <c r="T317" s="32">
        <f>'Dec 6 - Jan 16'!$C$20</f>
        <v>1241</v>
      </c>
      <c r="U317" s="32">
        <f>'Dec 6 - Jan 16'!$Y$21</f>
        <v>0</v>
      </c>
      <c r="V317" s="32">
        <f>'Dec 6 - Jan 16'!$C$22</f>
        <v>1234</v>
      </c>
      <c r="W317" s="34">
        <f>'Dec 6 - Jan 16'!$Y$23</f>
        <v>0</v>
      </c>
      <c r="BP317" s="31"/>
      <c r="BQ317" s="31"/>
      <c r="BR317" s="31"/>
      <c r="BS317" s="31"/>
      <c r="BT317" s="31"/>
      <c r="BU317" s="31"/>
      <c r="BV317" s="31"/>
      <c r="BW317" s="31"/>
      <c r="BX317" s="31"/>
      <c r="BY317" s="31"/>
    </row>
    <row r="318" spans="1:77" x14ac:dyDescent="0.35">
      <c r="A318" s="33">
        <f t="shared" si="7"/>
        <v>44193</v>
      </c>
      <c r="B318" s="32">
        <f>'Dec 6 - Jan 16'!$C$24</f>
        <v>0</v>
      </c>
      <c r="C318" s="32" t="str">
        <f>'Dec 6 - Jan 16'!$Z$27</f>
        <v>LV</v>
      </c>
      <c r="D318" s="32">
        <f>'Dec 6 - Jan 16'!$C$4</f>
        <v>658</v>
      </c>
      <c r="E318" s="32" t="str">
        <f>'Dec 6 - Jan 16'!$Z$5</f>
        <v>AL</v>
      </c>
      <c r="F318" s="32">
        <f>'Dec 6 - Jan 16'!$C$6</f>
        <v>761</v>
      </c>
      <c r="G318" s="32">
        <f>'Dec 6 - Jan 16'!$Z$7</f>
        <v>0</v>
      </c>
      <c r="H318" s="32">
        <f>'Dec 6 - Jan 16'!$C$8</f>
        <v>983</v>
      </c>
      <c r="I318" s="32">
        <f>'Dec 6 - Jan 16'!$Z$9</f>
        <v>0</v>
      </c>
      <c r="J318" s="32">
        <f>'Dec 6 - Jan 16'!$C$10</f>
        <v>1105</v>
      </c>
      <c r="K318" s="32">
        <f>'Dec 6 - Jan 16'!$Z$11</f>
        <v>0</v>
      </c>
      <c r="L318" s="32">
        <f>'Dec 6 - Jan 16'!$C$12</f>
        <v>1189</v>
      </c>
      <c r="M318" s="32">
        <f>'Dec 6 - Jan 16'!$Z$13</f>
        <v>0</v>
      </c>
      <c r="N318" s="32">
        <f>'Dec 6 - Jan 16'!$C$14</f>
        <v>1039</v>
      </c>
      <c r="O318" s="32">
        <f>'Dec 6 - Jan 16'!$Z$15</f>
        <v>0</v>
      </c>
      <c r="P318" s="32">
        <f>'Dec 6 - Jan 16'!$C$16</f>
        <v>647</v>
      </c>
      <c r="Q318" s="32">
        <f>'Dec 6 - Jan 16'!$Z$17</f>
        <v>0</v>
      </c>
      <c r="R318" s="32">
        <f>'Dec 6 - Jan 16'!$C$18</f>
        <v>380</v>
      </c>
      <c r="S318" s="32">
        <f>'Dec 6 - Jan 16'!$Z$19</f>
        <v>0</v>
      </c>
      <c r="T318" s="32">
        <f>'Dec 6 - Jan 16'!$C$20</f>
        <v>1241</v>
      </c>
      <c r="U318" s="32">
        <f>'Dec 6 - Jan 16'!$Z$21</f>
        <v>0</v>
      </c>
      <c r="V318" s="32">
        <f>'Dec 6 - Jan 16'!$C$22</f>
        <v>1234</v>
      </c>
      <c r="W318" s="34">
        <f>'Dec 6 - Jan 16'!$Z$23</f>
        <v>0</v>
      </c>
      <c r="BP318" s="31"/>
      <c r="BQ318" s="31"/>
      <c r="BR318" s="31"/>
      <c r="BS318" s="31"/>
      <c r="BT318" s="31"/>
      <c r="BU318" s="31"/>
      <c r="BV318" s="31"/>
      <c r="BW318" s="31"/>
      <c r="BX318" s="31"/>
      <c r="BY318" s="31"/>
    </row>
    <row r="319" spans="1:77" x14ac:dyDescent="0.35">
      <c r="A319" s="33">
        <f t="shared" si="7"/>
        <v>44194</v>
      </c>
      <c r="B319" s="32">
        <f>'Dec 6 - Jan 16'!$C$24</f>
        <v>0</v>
      </c>
      <c r="C319" s="32" t="str">
        <f>'Dec 6 - Jan 16'!$AA$27</f>
        <v>HC</v>
      </c>
      <c r="D319" s="32">
        <f>'Dec 6 - Jan 16'!$C$4</f>
        <v>658</v>
      </c>
      <c r="E319" s="32" t="str">
        <f>'Dec 6 - Jan 16'!$AA$5</f>
        <v>AL</v>
      </c>
      <c r="F319" s="32">
        <f>'Dec 6 - Jan 16'!$C$6</f>
        <v>761</v>
      </c>
      <c r="G319" s="32">
        <f>'Dec 6 - Jan 16'!$AA$7</f>
        <v>0</v>
      </c>
      <c r="H319" s="32">
        <f>'Dec 6 - Jan 16'!$C$8</f>
        <v>983</v>
      </c>
      <c r="I319" s="32">
        <f>'Dec 6 - Jan 16'!$AA$9</f>
        <v>0</v>
      </c>
      <c r="J319" s="32">
        <f>'Dec 6 - Jan 16'!$C$10</f>
        <v>1105</v>
      </c>
      <c r="K319" s="32">
        <f>'Dec 6 - Jan 16'!$AA$11</f>
        <v>0</v>
      </c>
      <c r="L319" s="32">
        <f>'Dec 6 - Jan 16'!$C$12</f>
        <v>1189</v>
      </c>
      <c r="M319" s="32">
        <f>'Dec 6 - Jan 16'!$AA$13</f>
        <v>0</v>
      </c>
      <c r="N319" s="32">
        <f>'Dec 6 - Jan 16'!$C$14</f>
        <v>1039</v>
      </c>
      <c r="O319" s="32">
        <f>'Dec 6 - Jan 16'!$AA$15</f>
        <v>0</v>
      </c>
      <c r="P319" s="32">
        <f>'Dec 6 - Jan 16'!$C$16</f>
        <v>647</v>
      </c>
      <c r="Q319" s="32">
        <f>'Dec 6 - Jan 16'!$AA$17</f>
        <v>0</v>
      </c>
      <c r="R319" s="32">
        <f>'Dec 6 - Jan 16'!$C$18</f>
        <v>380</v>
      </c>
      <c r="S319" s="32">
        <f>'Dec 6 - Jan 16'!$AA$19</f>
        <v>0</v>
      </c>
      <c r="T319" s="32">
        <f>'Dec 6 - Jan 16'!$C$20</f>
        <v>1241</v>
      </c>
      <c r="U319" s="32">
        <f>'Dec 6 - Jan 16'!$AA$21</f>
        <v>0</v>
      </c>
      <c r="V319" s="32">
        <f>'Dec 6 - Jan 16'!$C$22</f>
        <v>1234</v>
      </c>
      <c r="W319" s="34">
        <f>'Dec 6 - Jan 16'!$AA$23</f>
        <v>0</v>
      </c>
      <c r="BP319" s="31"/>
      <c r="BQ319" s="31"/>
      <c r="BR319" s="31"/>
      <c r="BS319" s="31"/>
      <c r="BT319" s="31"/>
      <c r="BU319" s="31"/>
      <c r="BV319" s="31"/>
      <c r="BW319" s="31"/>
      <c r="BX319" s="31"/>
      <c r="BY319" s="31"/>
    </row>
    <row r="320" spans="1:77" x14ac:dyDescent="0.35">
      <c r="A320" s="33">
        <f t="shared" si="7"/>
        <v>44195</v>
      </c>
      <c r="B320" s="32">
        <f>'Dec 6 - Jan 16'!$C$24</f>
        <v>0</v>
      </c>
      <c r="C320" s="32" t="str">
        <f>'Dec 6 - Jan 16'!$AB$27</f>
        <v>HC</v>
      </c>
      <c r="D320" s="32">
        <f>'Dec 6 - Jan 16'!$C$4</f>
        <v>658</v>
      </c>
      <c r="E320" s="32" t="str">
        <f>'Dec 6 - Jan 16'!$AB$5</f>
        <v>AL</v>
      </c>
      <c r="F320" s="32">
        <f>'Dec 6 - Jan 16'!$C$6</f>
        <v>761</v>
      </c>
      <c r="G320" s="32">
        <f>'Dec 6 - Jan 16'!$AB$7</f>
        <v>0</v>
      </c>
      <c r="H320" s="32">
        <f>'Dec 6 - Jan 16'!$C$8</f>
        <v>983</v>
      </c>
      <c r="I320" s="32">
        <f>'Dec 6 - Jan 16'!$AB$9</f>
        <v>0</v>
      </c>
      <c r="J320" s="32">
        <f>'Dec 6 - Jan 16'!$C$10</f>
        <v>1105</v>
      </c>
      <c r="K320" s="32">
        <f>'Dec 6 - Jan 16'!$AB$11</f>
        <v>0</v>
      </c>
      <c r="L320" s="32">
        <f>'Dec 6 - Jan 16'!$C$12</f>
        <v>1189</v>
      </c>
      <c r="M320" s="32">
        <f>'Dec 6 - Jan 16'!$AB$13</f>
        <v>0</v>
      </c>
      <c r="N320" s="32">
        <f>'Dec 6 - Jan 16'!$C$14</f>
        <v>1039</v>
      </c>
      <c r="O320" s="32">
        <f>'Dec 6 - Jan 16'!$AB$15</f>
        <v>0</v>
      </c>
      <c r="P320" s="32">
        <f>'Dec 6 - Jan 16'!$C$16</f>
        <v>647</v>
      </c>
      <c r="Q320" s="32">
        <f>'Dec 6 - Jan 16'!$AB$17</f>
        <v>0</v>
      </c>
      <c r="R320" s="32">
        <f>'Dec 6 - Jan 16'!$C$18</f>
        <v>380</v>
      </c>
      <c r="S320" s="32">
        <f>'Dec 6 - Jan 16'!$AB$19</f>
        <v>0</v>
      </c>
      <c r="T320" s="32">
        <f>'Dec 6 - Jan 16'!$C$20</f>
        <v>1241</v>
      </c>
      <c r="U320" s="32">
        <f>'Dec 6 - Jan 16'!$AB$21</f>
        <v>0</v>
      </c>
      <c r="V320" s="32">
        <f>'Dec 6 - Jan 16'!$C$22</f>
        <v>1234</v>
      </c>
      <c r="W320" s="34">
        <f>'Dec 6 - Jan 16'!$AB$23</f>
        <v>0</v>
      </c>
      <c r="BP320" s="31"/>
      <c r="BQ320" s="31"/>
      <c r="BR320" s="31"/>
      <c r="BS320" s="31"/>
      <c r="BT320" s="31"/>
      <c r="BU320" s="31"/>
      <c r="BV320" s="31"/>
      <c r="BW320" s="31"/>
      <c r="BX320" s="31"/>
      <c r="BY320" s="31"/>
    </row>
    <row r="321" spans="1:77" x14ac:dyDescent="0.35">
      <c r="A321" s="33">
        <f t="shared" si="7"/>
        <v>44196</v>
      </c>
      <c r="B321" s="32">
        <f>'Dec 6 - Jan 16'!$C$24</f>
        <v>0</v>
      </c>
      <c r="C321" s="32" t="str">
        <f>'Dec 6 - Jan 16'!$AC$27</f>
        <v>HC</v>
      </c>
      <c r="D321" s="32">
        <f>'Dec 6 - Jan 16'!$C$4</f>
        <v>658</v>
      </c>
      <c r="E321" s="32" t="str">
        <f>'Dec 6 - Jan 16'!$AC$5</f>
        <v>AL</v>
      </c>
      <c r="F321" s="32">
        <f>'Dec 6 - Jan 16'!$C$6</f>
        <v>761</v>
      </c>
      <c r="G321" s="32">
        <f>'Dec 6 - Jan 16'!$AC$7</f>
        <v>0</v>
      </c>
      <c r="H321" s="32">
        <f>'Dec 6 - Jan 16'!$C$8</f>
        <v>983</v>
      </c>
      <c r="I321" s="32">
        <f>'Dec 6 - Jan 16'!$AC$9</f>
        <v>0</v>
      </c>
      <c r="J321" s="32">
        <f>'Dec 6 - Jan 16'!$C$10</f>
        <v>1105</v>
      </c>
      <c r="K321" s="32">
        <f>'Dec 6 - Jan 16'!$AC$11</f>
        <v>0</v>
      </c>
      <c r="L321" s="32">
        <f>'Dec 6 - Jan 16'!$C$12</f>
        <v>1189</v>
      </c>
      <c r="M321" s="32">
        <f>'Dec 6 - Jan 16'!$AC$13</f>
        <v>0</v>
      </c>
      <c r="N321" s="32">
        <f>'Dec 6 - Jan 16'!$C$14</f>
        <v>1039</v>
      </c>
      <c r="O321" s="32">
        <f>'Dec 6 - Jan 16'!$AC$15</f>
        <v>0</v>
      </c>
      <c r="P321" s="32">
        <f>'Dec 6 - Jan 16'!$C$16</f>
        <v>647</v>
      </c>
      <c r="Q321" s="32">
        <f>'Dec 6 - Jan 16'!$AC$17</f>
        <v>0</v>
      </c>
      <c r="R321" s="32">
        <f>'Dec 6 - Jan 16'!$C$18</f>
        <v>380</v>
      </c>
      <c r="S321" s="32">
        <f>'Dec 6 - Jan 16'!$AC$19</f>
        <v>0</v>
      </c>
      <c r="T321" s="32">
        <f>'Dec 6 - Jan 16'!$C$20</f>
        <v>1241</v>
      </c>
      <c r="U321" s="32">
        <f>'Dec 6 - Jan 16'!$AC$21</f>
        <v>0</v>
      </c>
      <c r="V321" s="32">
        <f>'Dec 6 - Jan 16'!$C$22</f>
        <v>1234</v>
      </c>
      <c r="W321" s="34">
        <f>'Dec 6 - Jan 16'!$AC$23</f>
        <v>0</v>
      </c>
      <c r="BP321" s="31"/>
      <c r="BQ321" s="31"/>
      <c r="BR321" s="31"/>
      <c r="BS321" s="31"/>
      <c r="BT321" s="31"/>
      <c r="BU321" s="31"/>
      <c r="BV321" s="31"/>
      <c r="BW321" s="31"/>
      <c r="BX321" s="31"/>
      <c r="BY321" s="31"/>
    </row>
    <row r="322" spans="1:77" x14ac:dyDescent="0.35">
      <c r="A322" s="33">
        <f t="shared" si="7"/>
        <v>44197</v>
      </c>
      <c r="B322" s="32">
        <f>'Dec 6 - Jan 16'!$C$24</f>
        <v>0</v>
      </c>
      <c r="C322" s="32" t="str">
        <f>'Dec 6 - Jan 16'!$AD$27</f>
        <v>H</v>
      </c>
      <c r="D322" s="32">
        <f>'Dec 6 - Jan 16'!$C$4</f>
        <v>658</v>
      </c>
      <c r="E322" s="32" t="str">
        <f>'Dec 6 - Jan 16'!$AD$5</f>
        <v>AL</v>
      </c>
      <c r="F322" s="32">
        <f>'Dec 6 - Jan 16'!$C$6</f>
        <v>761</v>
      </c>
      <c r="G322" s="32">
        <f>'Dec 6 - Jan 16'!$AD$7</f>
        <v>0</v>
      </c>
      <c r="H322" s="32">
        <f>'Dec 6 - Jan 16'!$C$8</f>
        <v>983</v>
      </c>
      <c r="I322" s="32">
        <f>'Dec 6 - Jan 16'!$AD$9</f>
        <v>0</v>
      </c>
      <c r="J322" s="32">
        <f>'Dec 6 - Jan 16'!$C$10</f>
        <v>1105</v>
      </c>
      <c r="K322" s="32">
        <f>'Dec 6 - Jan 16'!$AD$11</f>
        <v>0</v>
      </c>
      <c r="L322" s="32">
        <f>'Dec 6 - Jan 16'!$C$12</f>
        <v>1189</v>
      </c>
      <c r="M322" s="32">
        <f>'Dec 6 - Jan 16'!$AD$13</f>
        <v>0</v>
      </c>
      <c r="N322" s="32">
        <f>'Dec 6 - Jan 16'!$C$14</f>
        <v>1039</v>
      </c>
      <c r="O322" s="32">
        <f>'Dec 6 - Jan 16'!$AD$15</f>
        <v>0</v>
      </c>
      <c r="P322" s="32">
        <f>'Dec 6 - Jan 16'!$C$16</f>
        <v>647</v>
      </c>
      <c r="Q322" s="32">
        <f>'Dec 6 - Jan 16'!$AD$17</f>
        <v>0</v>
      </c>
      <c r="R322" s="32">
        <f>'Dec 6 - Jan 16'!$C$18</f>
        <v>380</v>
      </c>
      <c r="S322" s="32">
        <f>'Dec 6 - Jan 16'!$AD$19</f>
        <v>0</v>
      </c>
      <c r="T322" s="32">
        <f>'Dec 6 - Jan 16'!$C$20</f>
        <v>1241</v>
      </c>
      <c r="U322" s="32">
        <f>'Dec 6 - Jan 16'!$AD$21</f>
        <v>0</v>
      </c>
      <c r="V322" s="32">
        <f>'Dec 6 - Jan 16'!$C$22</f>
        <v>1234</v>
      </c>
      <c r="W322" s="34">
        <f>'Dec 6 - Jan 16'!$AD$23</f>
        <v>0</v>
      </c>
      <c r="BP322" s="31"/>
      <c r="BQ322" s="31"/>
      <c r="BR322" s="31"/>
      <c r="BS322" s="31"/>
      <c r="BT322" s="31"/>
      <c r="BU322" s="31"/>
      <c r="BV322" s="31"/>
      <c r="BW322" s="31"/>
      <c r="BX322" s="31"/>
      <c r="BY322" s="31"/>
    </row>
    <row r="323" spans="1:77" x14ac:dyDescent="0.35">
      <c r="A323" s="33">
        <f t="shared" si="7"/>
        <v>44198</v>
      </c>
      <c r="B323" s="32">
        <f>'Dec 6 - Jan 16'!$C$24</f>
        <v>0</v>
      </c>
      <c r="C323" s="32" t="str">
        <f>'Dec 6 - Jan 16'!$AE$27</f>
        <v>LV</v>
      </c>
      <c r="D323" s="32">
        <f>'Dec 6 - Jan 16'!$C$4</f>
        <v>658</v>
      </c>
      <c r="E323" s="32" t="str">
        <f>'Dec 6 - Jan 16'!$AE$5</f>
        <v>AL</v>
      </c>
      <c r="F323" s="32">
        <f>'Dec 6 - Jan 16'!$C$6</f>
        <v>761</v>
      </c>
      <c r="G323" s="32">
        <f>'Dec 6 - Jan 16'!$AE$7</f>
        <v>0</v>
      </c>
      <c r="H323" s="32">
        <f>'Dec 6 - Jan 16'!$C$8</f>
        <v>983</v>
      </c>
      <c r="I323" s="32">
        <f>'Dec 6 - Jan 16'!$AE$9</f>
        <v>0</v>
      </c>
      <c r="J323" s="32">
        <f>'Dec 6 - Jan 16'!$C$10</f>
        <v>1105</v>
      </c>
      <c r="K323" s="32">
        <f>'Dec 6 - Jan 16'!$AE$11</f>
        <v>0</v>
      </c>
      <c r="L323" s="32">
        <f>'Dec 6 - Jan 16'!$C$12</f>
        <v>1189</v>
      </c>
      <c r="M323" s="32">
        <f>'Dec 6 - Jan 16'!$AE$13</f>
        <v>0</v>
      </c>
      <c r="N323" s="32">
        <f>'Dec 6 - Jan 16'!$C$14</f>
        <v>1039</v>
      </c>
      <c r="O323" s="32">
        <f>'Dec 6 - Jan 16'!$AE$15</f>
        <v>0</v>
      </c>
      <c r="P323" s="32">
        <f>'Dec 6 - Jan 16'!$C$16</f>
        <v>647</v>
      </c>
      <c r="Q323" s="32">
        <f>'Dec 6 - Jan 16'!$AE$17</f>
        <v>0</v>
      </c>
      <c r="R323" s="32">
        <f>'Dec 6 - Jan 16'!$C$18</f>
        <v>380</v>
      </c>
      <c r="S323" s="32">
        <f>'Dec 6 - Jan 16'!$AE$19</f>
        <v>0</v>
      </c>
      <c r="T323" s="32">
        <f>'Dec 6 - Jan 16'!$C$20</f>
        <v>1241</v>
      </c>
      <c r="U323" s="32">
        <f>'Dec 6 - Jan 16'!$AE$21</f>
        <v>0</v>
      </c>
      <c r="V323" s="32">
        <f>'Dec 6 - Jan 16'!$C$22</f>
        <v>1234</v>
      </c>
      <c r="W323" s="34">
        <f>'Dec 6 - Jan 16'!$AE$23</f>
        <v>0</v>
      </c>
      <c r="BP323" s="31"/>
      <c r="BQ323" s="31"/>
      <c r="BR323" s="31"/>
      <c r="BS323" s="31"/>
      <c r="BT323" s="31"/>
      <c r="BU323" s="31"/>
      <c r="BV323" s="31"/>
      <c r="BW323" s="31"/>
      <c r="BX323" s="31"/>
      <c r="BY323" s="31"/>
    </row>
    <row r="324" spans="1:77" x14ac:dyDescent="0.35">
      <c r="A324" s="33">
        <f t="shared" si="7"/>
        <v>44199</v>
      </c>
      <c r="B324" s="32">
        <f>'Dec 6 - Jan 16'!$C$24</f>
        <v>0</v>
      </c>
      <c r="C324" s="32" t="str">
        <f>'Dec 6 - Jan 16'!$AF$27</f>
        <v>LV</v>
      </c>
      <c r="D324" s="32">
        <f>'Dec 6 - Jan 16'!$C$4</f>
        <v>658</v>
      </c>
      <c r="E324" s="32" t="str">
        <f>'Dec 6 - Jan 16'!$AF$5</f>
        <v>AL</v>
      </c>
      <c r="F324" s="32">
        <f>'Dec 6 - Jan 16'!$C$6</f>
        <v>761</v>
      </c>
      <c r="G324" s="32">
        <f>'Dec 6 - Jan 16'!$AF$7</f>
        <v>0</v>
      </c>
      <c r="H324" s="32">
        <f>'Dec 6 - Jan 16'!$C$8</f>
        <v>983</v>
      </c>
      <c r="I324" s="32">
        <f>'Dec 6 - Jan 16'!$AF$9</f>
        <v>0</v>
      </c>
      <c r="J324" s="32">
        <f>'Dec 6 - Jan 16'!$C$10</f>
        <v>1105</v>
      </c>
      <c r="K324" s="32">
        <f>'Dec 6 - Jan 16'!$AF$11</f>
        <v>0</v>
      </c>
      <c r="L324" s="32">
        <f>'Dec 6 - Jan 16'!$C$12</f>
        <v>1189</v>
      </c>
      <c r="M324" s="32">
        <f>'Dec 6 - Jan 16'!$AF$13</f>
        <v>0</v>
      </c>
      <c r="N324" s="32">
        <f>'Dec 6 - Jan 16'!$C$14</f>
        <v>1039</v>
      </c>
      <c r="O324" s="32">
        <f>'Dec 6 - Jan 16'!$AF$15</f>
        <v>0</v>
      </c>
      <c r="P324" s="32">
        <f>'Dec 6 - Jan 16'!$C$16</f>
        <v>647</v>
      </c>
      <c r="Q324" s="32">
        <f>'Dec 6 - Jan 16'!$AF$17</f>
        <v>0</v>
      </c>
      <c r="R324" s="32">
        <f>'Dec 6 - Jan 16'!$C$18</f>
        <v>380</v>
      </c>
      <c r="S324" s="32">
        <f>'Dec 6 - Jan 16'!$AF$19</f>
        <v>0</v>
      </c>
      <c r="T324" s="32">
        <f>'Dec 6 - Jan 16'!$C$20</f>
        <v>1241</v>
      </c>
      <c r="U324" s="32">
        <f>'Dec 6 - Jan 16'!$AF$21</f>
        <v>0</v>
      </c>
      <c r="V324" s="32">
        <f>'Dec 6 - Jan 16'!$C$22</f>
        <v>1234</v>
      </c>
      <c r="W324" s="34">
        <f>'Dec 6 - Jan 16'!$AF$23</f>
        <v>0</v>
      </c>
      <c r="BP324" s="31"/>
      <c r="BQ324" s="31"/>
      <c r="BR324" s="31"/>
      <c r="BS324" s="31"/>
      <c r="BT324" s="31"/>
      <c r="BU324" s="31"/>
      <c r="BV324" s="31"/>
      <c r="BW324" s="31"/>
      <c r="BX324" s="31"/>
      <c r="BY324" s="31"/>
    </row>
    <row r="325" spans="1:77" x14ac:dyDescent="0.35">
      <c r="A325" s="33">
        <f t="shared" si="7"/>
        <v>44200</v>
      </c>
      <c r="B325" s="32">
        <f>'Dec 6 - Jan 16'!$C$24</f>
        <v>0</v>
      </c>
      <c r="C325" s="32" t="str">
        <f>'Dec 6 - Jan 16'!$AG$27</f>
        <v>LV</v>
      </c>
      <c r="D325" s="32">
        <f>'Dec 6 - Jan 16'!$C$4</f>
        <v>658</v>
      </c>
      <c r="E325" s="32" t="str">
        <f>'Dec 6 - Jan 16'!$AG$5</f>
        <v>AL</v>
      </c>
      <c r="F325" s="32">
        <f>'Dec 6 - Jan 16'!$C$6</f>
        <v>761</v>
      </c>
      <c r="G325" s="32">
        <f>'Dec 6 - Jan 16'!$AG$7</f>
        <v>0</v>
      </c>
      <c r="H325" s="32">
        <f>'Dec 6 - Jan 16'!$C$8</f>
        <v>983</v>
      </c>
      <c r="I325" s="32">
        <f>'Dec 6 - Jan 16'!$AG$9</f>
        <v>0</v>
      </c>
      <c r="J325" s="32">
        <f>'Dec 6 - Jan 16'!$C$10</f>
        <v>1105</v>
      </c>
      <c r="K325" s="32">
        <f>'Dec 6 - Jan 16'!$AG$11</f>
        <v>0</v>
      </c>
      <c r="L325" s="32">
        <f>'Dec 6 - Jan 16'!$C$12</f>
        <v>1189</v>
      </c>
      <c r="M325" s="32">
        <f>'Dec 6 - Jan 16'!$AG$13</f>
        <v>0</v>
      </c>
      <c r="N325" s="32">
        <f>'Dec 6 - Jan 16'!$C$14</f>
        <v>1039</v>
      </c>
      <c r="O325" s="32">
        <f>'Dec 6 - Jan 16'!$AG$15</f>
        <v>0</v>
      </c>
      <c r="P325" s="32">
        <f>'Dec 6 - Jan 16'!$C$16</f>
        <v>647</v>
      </c>
      <c r="Q325" s="32">
        <f>'Dec 6 - Jan 16'!$AG$17</f>
        <v>0</v>
      </c>
      <c r="R325" s="32">
        <f>'Dec 6 - Jan 16'!$C$18</f>
        <v>380</v>
      </c>
      <c r="S325" s="32">
        <f>'Dec 6 - Jan 16'!$AG$19</f>
        <v>0</v>
      </c>
      <c r="T325" s="32">
        <f>'Dec 6 - Jan 16'!$C$20</f>
        <v>1241</v>
      </c>
      <c r="U325" s="32">
        <f>'Dec 6 - Jan 16'!$AG$21</f>
        <v>0</v>
      </c>
      <c r="V325" s="32">
        <f>'Dec 6 - Jan 16'!$C$22</f>
        <v>1234</v>
      </c>
      <c r="W325" s="34">
        <f>'Dec 6 - Jan 16'!$AG$23</f>
        <v>0</v>
      </c>
      <c r="BP325" s="31"/>
      <c r="BQ325" s="31"/>
      <c r="BR325" s="31"/>
      <c r="BS325" s="31"/>
      <c r="BT325" s="31"/>
      <c r="BU325" s="31"/>
      <c r="BV325" s="31"/>
      <c r="BW325" s="31"/>
      <c r="BX325" s="31"/>
      <c r="BY325" s="31"/>
    </row>
    <row r="326" spans="1:77" x14ac:dyDescent="0.35">
      <c r="A326" s="33">
        <f t="shared" si="7"/>
        <v>44201</v>
      </c>
      <c r="B326" s="32">
        <f>'Dec 6 - Jan 16'!$C$24</f>
        <v>0</v>
      </c>
      <c r="C326" s="32">
        <f>'Dec 6 - Jan 16'!$AH$27</f>
        <v>0</v>
      </c>
      <c r="D326" s="32">
        <f>'Dec 6 - Jan 16'!$C$4</f>
        <v>658</v>
      </c>
      <c r="E326" s="32">
        <f>'Dec 6 - Jan 16'!$AH$5</f>
        <v>0</v>
      </c>
      <c r="F326" s="32">
        <f>'Dec 6 - Jan 16'!$C$6</f>
        <v>761</v>
      </c>
      <c r="G326" s="32">
        <f>'Dec 6 - Jan 16'!$AH$7</f>
        <v>0</v>
      </c>
      <c r="H326" s="32">
        <f>'Dec 6 - Jan 16'!$C$8</f>
        <v>983</v>
      </c>
      <c r="I326" s="32">
        <f>'Dec 6 - Jan 16'!$AH$9</f>
        <v>0</v>
      </c>
      <c r="J326" s="32">
        <f>'Dec 6 - Jan 16'!$C$10</f>
        <v>1105</v>
      </c>
      <c r="K326" s="32">
        <f>'Dec 6 - Jan 16'!$AH$11</f>
        <v>0</v>
      </c>
      <c r="L326" s="32">
        <f>'Dec 6 - Jan 16'!$C$12</f>
        <v>1189</v>
      </c>
      <c r="M326" s="32">
        <f>'Dec 6 - Jan 16'!$AH$13</f>
        <v>0</v>
      </c>
      <c r="N326" s="32">
        <f>'Dec 6 - Jan 16'!$C$14</f>
        <v>1039</v>
      </c>
      <c r="O326" s="32">
        <f>'Dec 6 - Jan 16'!$AH$15</f>
        <v>0</v>
      </c>
      <c r="P326" s="32">
        <f>'Dec 6 - Jan 16'!$C$16</f>
        <v>647</v>
      </c>
      <c r="Q326" s="32">
        <f>'Dec 6 - Jan 16'!$AH$17</f>
        <v>0</v>
      </c>
      <c r="R326" s="32">
        <f>'Dec 6 - Jan 16'!$C$18</f>
        <v>380</v>
      </c>
      <c r="S326" s="32">
        <f>'Dec 6 - Jan 16'!$AH$19</f>
        <v>0</v>
      </c>
      <c r="T326" s="32">
        <f>'Dec 6 - Jan 16'!$C$20</f>
        <v>1241</v>
      </c>
      <c r="U326" s="32">
        <f>'Dec 6 - Jan 16'!$AH$21</f>
        <v>0</v>
      </c>
      <c r="V326" s="32">
        <f>'Dec 6 - Jan 16'!$C$22</f>
        <v>1234</v>
      </c>
      <c r="W326" s="34">
        <f>'Dec 6 - Jan 16'!$AH$23</f>
        <v>0</v>
      </c>
      <c r="BP326" s="31"/>
      <c r="BQ326" s="31"/>
      <c r="BR326" s="31"/>
      <c r="BS326" s="31"/>
      <c r="BT326" s="31"/>
      <c r="BU326" s="31"/>
      <c r="BV326" s="31"/>
      <c r="BW326" s="31"/>
      <c r="BX326" s="31"/>
      <c r="BY326" s="31"/>
    </row>
    <row r="327" spans="1:77" x14ac:dyDescent="0.35">
      <c r="A327" s="33">
        <f t="shared" si="7"/>
        <v>44202</v>
      </c>
      <c r="B327" s="32">
        <f>'Dec 6 - Jan 16'!$C$24</f>
        <v>0</v>
      </c>
      <c r="C327" s="32">
        <f>'Dec 6 - Jan 16'!$AI$27</f>
        <v>0</v>
      </c>
      <c r="D327" s="32">
        <f>'Dec 6 - Jan 16'!$C$4</f>
        <v>658</v>
      </c>
      <c r="E327" s="32">
        <f>'Dec 6 - Jan 16'!$AI$5</f>
        <v>0</v>
      </c>
      <c r="F327" s="32">
        <f>'Dec 6 - Jan 16'!$C$6</f>
        <v>761</v>
      </c>
      <c r="G327" s="32">
        <f>'Dec 6 - Jan 16'!$AI$7</f>
        <v>0</v>
      </c>
      <c r="H327" s="32">
        <f>'Dec 6 - Jan 16'!$C$8</f>
        <v>983</v>
      </c>
      <c r="I327" s="32">
        <f>'Dec 6 - Jan 16'!$AI$9</f>
        <v>0</v>
      </c>
      <c r="J327" s="32">
        <f>'Dec 6 - Jan 16'!$C$10</f>
        <v>1105</v>
      </c>
      <c r="K327" s="32">
        <f>'Dec 6 - Jan 16'!$AI$11</f>
        <v>0</v>
      </c>
      <c r="L327" s="32">
        <f>'Dec 6 - Jan 16'!$C$12</f>
        <v>1189</v>
      </c>
      <c r="M327" s="32">
        <f>'Dec 6 - Jan 16'!$AI$13</f>
        <v>0</v>
      </c>
      <c r="N327" s="32">
        <f>'Dec 6 - Jan 16'!$C$14</f>
        <v>1039</v>
      </c>
      <c r="O327" s="32">
        <f>'Dec 6 - Jan 16'!$AI$15</f>
        <v>0</v>
      </c>
      <c r="P327" s="32">
        <f>'Dec 6 - Jan 16'!$C$16</f>
        <v>647</v>
      </c>
      <c r="Q327" s="32">
        <f>'Dec 6 - Jan 16'!$AI$17</f>
        <v>0</v>
      </c>
      <c r="R327" s="32">
        <f>'Dec 6 - Jan 16'!$C$18</f>
        <v>380</v>
      </c>
      <c r="S327" s="32">
        <f>'Dec 6 - Jan 16'!$AI$19</f>
        <v>0</v>
      </c>
      <c r="T327" s="32">
        <f>'Dec 6 - Jan 16'!$C$20</f>
        <v>1241</v>
      </c>
      <c r="U327" s="32">
        <f>'Dec 6 - Jan 16'!$AI$21</f>
        <v>0</v>
      </c>
      <c r="V327" s="32">
        <f>'Dec 6 - Jan 16'!$C$22</f>
        <v>1234</v>
      </c>
      <c r="W327" s="34">
        <f>'Dec 6 - Jan 16'!$AI$23</f>
        <v>0</v>
      </c>
      <c r="BP327" s="31"/>
      <c r="BQ327" s="31"/>
      <c r="BR327" s="31"/>
      <c r="BS327" s="31"/>
      <c r="BT327" s="31"/>
      <c r="BU327" s="31"/>
      <c r="BV327" s="31"/>
      <c r="BW327" s="31"/>
      <c r="BX327" s="31"/>
      <c r="BY327" s="31"/>
    </row>
    <row r="328" spans="1:77" x14ac:dyDescent="0.35">
      <c r="A328" s="33">
        <f t="shared" si="7"/>
        <v>44203</v>
      </c>
      <c r="B328" s="32">
        <f>'Dec 6 - Jan 16'!$C$24</f>
        <v>0</v>
      </c>
      <c r="C328" s="32">
        <f>'Dec 6 - Jan 16'!$AJ$27</f>
        <v>0</v>
      </c>
      <c r="D328" s="32">
        <f>'Dec 6 - Jan 16'!$C$4</f>
        <v>658</v>
      </c>
      <c r="E328" s="32">
        <f>'Dec 6 - Jan 16'!$AJ$5</f>
        <v>0</v>
      </c>
      <c r="F328" s="32">
        <f>'Dec 6 - Jan 16'!$C$6</f>
        <v>761</v>
      </c>
      <c r="G328" s="32">
        <f>'Dec 6 - Jan 16'!$AJ$7</f>
        <v>0</v>
      </c>
      <c r="H328" s="32">
        <f>'Dec 6 - Jan 16'!$C$8</f>
        <v>983</v>
      </c>
      <c r="I328" s="32">
        <f>'Dec 6 - Jan 16'!$AJ$9</f>
        <v>0</v>
      </c>
      <c r="J328" s="32">
        <f>'Dec 6 - Jan 16'!$C$10</f>
        <v>1105</v>
      </c>
      <c r="K328" s="32">
        <f>'Dec 6 - Jan 16'!$AJ$11</f>
        <v>0</v>
      </c>
      <c r="L328" s="32">
        <f>'Dec 6 - Jan 16'!$C$12</f>
        <v>1189</v>
      </c>
      <c r="M328" s="32">
        <f>'Dec 6 - Jan 16'!$AJ$13</f>
        <v>0</v>
      </c>
      <c r="N328" s="32">
        <f>'Dec 6 - Jan 16'!$C$14</f>
        <v>1039</v>
      </c>
      <c r="O328" s="32">
        <f>'Dec 6 - Jan 16'!$AJ$15</f>
        <v>0</v>
      </c>
      <c r="P328" s="32">
        <f>'Dec 6 - Jan 16'!$C$16</f>
        <v>647</v>
      </c>
      <c r="Q328" s="32">
        <f>'Dec 6 - Jan 16'!$AJ$17</f>
        <v>0</v>
      </c>
      <c r="R328" s="32">
        <f>'Dec 6 - Jan 16'!$C$18</f>
        <v>380</v>
      </c>
      <c r="S328" s="32">
        <f>'Dec 6 - Jan 16'!$AJ$19</f>
        <v>0</v>
      </c>
      <c r="T328" s="32">
        <f>'Dec 6 - Jan 16'!$C$20</f>
        <v>1241</v>
      </c>
      <c r="U328" s="32">
        <f>'Dec 6 - Jan 16'!$AJ$21</f>
        <v>0</v>
      </c>
      <c r="V328" s="32">
        <f>'Dec 6 - Jan 16'!$C$22</f>
        <v>1234</v>
      </c>
      <c r="W328" s="34">
        <f>'Dec 6 - Jan 16'!$AJ$23</f>
        <v>0</v>
      </c>
      <c r="BP328" s="31"/>
      <c r="BQ328" s="31"/>
      <c r="BR328" s="31"/>
      <c r="BS328" s="31"/>
      <c r="BT328" s="31"/>
      <c r="BU328" s="31"/>
      <c r="BV328" s="31"/>
      <c r="BW328" s="31"/>
      <c r="BX328" s="31"/>
      <c r="BY328" s="31"/>
    </row>
    <row r="329" spans="1:77" x14ac:dyDescent="0.35">
      <c r="A329" s="33">
        <f t="shared" si="7"/>
        <v>44204</v>
      </c>
      <c r="B329" s="32">
        <f>'Dec 6 - Jan 16'!$C$24</f>
        <v>0</v>
      </c>
      <c r="C329" s="32">
        <f>'Dec 6 - Jan 16'!$AK$27</f>
        <v>0</v>
      </c>
      <c r="D329" s="32">
        <f>'Dec 6 - Jan 16'!$C$4</f>
        <v>658</v>
      </c>
      <c r="E329" s="32">
        <f>'Dec 6 - Jan 16'!$AK$5</f>
        <v>0</v>
      </c>
      <c r="F329" s="32">
        <f>'Dec 6 - Jan 16'!$C$6</f>
        <v>761</v>
      </c>
      <c r="G329" s="32">
        <f>'Dec 6 - Jan 16'!$AK$7</f>
        <v>0</v>
      </c>
      <c r="H329" s="32">
        <f>'Dec 6 - Jan 16'!$C$8</f>
        <v>983</v>
      </c>
      <c r="I329" s="32">
        <f>'Dec 6 - Jan 16'!$AK$9</f>
        <v>0</v>
      </c>
      <c r="J329" s="32">
        <f>'Dec 6 - Jan 16'!$C$10</f>
        <v>1105</v>
      </c>
      <c r="K329" s="32">
        <f>'Dec 6 - Jan 16'!$AK$11</f>
        <v>0</v>
      </c>
      <c r="L329" s="32">
        <f>'Dec 6 - Jan 16'!$C$12</f>
        <v>1189</v>
      </c>
      <c r="M329" s="32">
        <f>'Dec 6 - Jan 16'!$AK$13</f>
        <v>0</v>
      </c>
      <c r="N329" s="32">
        <f>'Dec 6 - Jan 16'!$C$14</f>
        <v>1039</v>
      </c>
      <c r="O329" s="32">
        <f>'Dec 6 - Jan 16'!$AK$15</f>
        <v>0</v>
      </c>
      <c r="P329" s="32">
        <f>'Dec 6 - Jan 16'!$C$16</f>
        <v>647</v>
      </c>
      <c r="Q329" s="32">
        <f>'Dec 6 - Jan 16'!$AK$17</f>
        <v>0</v>
      </c>
      <c r="R329" s="32">
        <f>'Dec 6 - Jan 16'!$C$18</f>
        <v>380</v>
      </c>
      <c r="S329" s="32">
        <f>'Dec 6 - Jan 16'!$AK$19</f>
        <v>0</v>
      </c>
      <c r="T329" s="32">
        <f>'Dec 6 - Jan 16'!$C$20</f>
        <v>1241</v>
      </c>
      <c r="U329" s="32">
        <f>'Dec 6 - Jan 16'!$AK$21</f>
        <v>0</v>
      </c>
      <c r="V329" s="32">
        <f>'Dec 6 - Jan 16'!$C$22</f>
        <v>1234</v>
      </c>
      <c r="W329" s="34">
        <f>'Dec 6 - Jan 16'!$AK$23</f>
        <v>0</v>
      </c>
      <c r="BP329" s="31"/>
      <c r="BQ329" s="31"/>
      <c r="BR329" s="31"/>
      <c r="BS329" s="31"/>
      <c r="BT329" s="31"/>
      <c r="BU329" s="31"/>
      <c r="BV329" s="31"/>
      <c r="BW329" s="31"/>
      <c r="BX329" s="31"/>
      <c r="BY329" s="31"/>
    </row>
    <row r="330" spans="1:77" x14ac:dyDescent="0.35">
      <c r="A330" s="33">
        <f t="shared" si="7"/>
        <v>44205</v>
      </c>
      <c r="B330" s="32">
        <f>'Dec 6 - Jan 16'!$C$24</f>
        <v>0</v>
      </c>
      <c r="C330" s="32">
        <f>'Dec 6 - Jan 16'!$AL$27</f>
        <v>0</v>
      </c>
      <c r="D330" s="32">
        <f>'Dec 6 - Jan 16'!$C$4</f>
        <v>658</v>
      </c>
      <c r="E330" s="32">
        <f>'Dec 6 - Jan 16'!$AL$5</f>
        <v>0</v>
      </c>
      <c r="F330" s="32">
        <f>'Dec 6 - Jan 16'!$C$6</f>
        <v>761</v>
      </c>
      <c r="G330" s="32">
        <f>'Dec 6 - Jan 16'!$AL$7</f>
        <v>0</v>
      </c>
      <c r="H330" s="32">
        <f>'Dec 6 - Jan 16'!$C$8</f>
        <v>983</v>
      </c>
      <c r="I330" s="32">
        <f>'Dec 6 - Jan 16'!$AL$9</f>
        <v>0</v>
      </c>
      <c r="J330" s="32">
        <f>'Dec 6 - Jan 16'!$C$10</f>
        <v>1105</v>
      </c>
      <c r="K330" s="32">
        <f>'Dec 6 - Jan 16'!$AL$11</f>
        <v>0</v>
      </c>
      <c r="L330" s="32">
        <f>'Dec 6 - Jan 16'!$C$12</f>
        <v>1189</v>
      </c>
      <c r="M330" s="32">
        <f>'Dec 6 - Jan 16'!$AL$13</f>
        <v>0</v>
      </c>
      <c r="N330" s="32">
        <f>'Dec 6 - Jan 16'!$C$14</f>
        <v>1039</v>
      </c>
      <c r="O330" s="32">
        <f>'Dec 6 - Jan 16'!$AL$15</f>
        <v>0</v>
      </c>
      <c r="P330" s="32">
        <f>'Dec 6 - Jan 16'!$C$16</f>
        <v>647</v>
      </c>
      <c r="Q330" s="32">
        <f>'Dec 6 - Jan 16'!$AL$17</f>
        <v>0</v>
      </c>
      <c r="R330" s="32">
        <f>'Dec 6 - Jan 16'!$C$18</f>
        <v>380</v>
      </c>
      <c r="S330" s="32">
        <f>'Dec 6 - Jan 16'!$AL$19</f>
        <v>0</v>
      </c>
      <c r="T330" s="32">
        <f>'Dec 6 - Jan 16'!$C$20</f>
        <v>1241</v>
      </c>
      <c r="U330" s="32">
        <f>'Dec 6 - Jan 16'!$AL$21</f>
        <v>0</v>
      </c>
      <c r="V330" s="32">
        <f>'Dec 6 - Jan 16'!$C$22</f>
        <v>1234</v>
      </c>
      <c r="W330" s="34">
        <f>'Dec 6 - Jan 16'!$AL$23</f>
        <v>0</v>
      </c>
      <c r="BP330" s="31"/>
      <c r="BQ330" s="31"/>
      <c r="BR330" s="31"/>
      <c r="BS330" s="31"/>
      <c r="BT330" s="31"/>
      <c r="BU330" s="31"/>
      <c r="BV330" s="31"/>
      <c r="BW330" s="31"/>
      <c r="BX330" s="31"/>
      <c r="BY330" s="31"/>
    </row>
    <row r="331" spans="1:77" x14ac:dyDescent="0.35">
      <c r="A331" s="33">
        <f t="shared" si="7"/>
        <v>44206</v>
      </c>
      <c r="B331" s="32">
        <f>'Dec 6 - Jan 16'!$C$24</f>
        <v>0</v>
      </c>
      <c r="C331" s="32">
        <f>'Dec 6 - Jan 16'!$AM$27</f>
        <v>0</v>
      </c>
      <c r="D331" s="32">
        <f>'Dec 6 - Jan 16'!$C$4</f>
        <v>658</v>
      </c>
      <c r="E331" s="32">
        <f>'Dec 6 - Jan 16'!$AM$5</f>
        <v>0</v>
      </c>
      <c r="F331" s="32">
        <f>'Dec 6 - Jan 16'!$C$6</f>
        <v>761</v>
      </c>
      <c r="G331" s="32">
        <f>'Dec 6 - Jan 16'!$AM$7</f>
        <v>0</v>
      </c>
      <c r="H331" s="32">
        <f>'Dec 6 - Jan 16'!$C$8</f>
        <v>983</v>
      </c>
      <c r="I331" s="32">
        <f>'Dec 6 - Jan 16'!$AM$9</f>
        <v>0</v>
      </c>
      <c r="J331" s="32">
        <f>'Dec 6 - Jan 16'!$C$10</f>
        <v>1105</v>
      </c>
      <c r="K331" s="32">
        <f>'Dec 6 - Jan 16'!$AM$11</f>
        <v>0</v>
      </c>
      <c r="L331" s="32">
        <f>'Dec 6 - Jan 16'!$C$12</f>
        <v>1189</v>
      </c>
      <c r="M331" s="32">
        <f>'Dec 6 - Jan 16'!$AM$13</f>
        <v>0</v>
      </c>
      <c r="N331" s="32">
        <f>'Dec 6 - Jan 16'!$C$14</f>
        <v>1039</v>
      </c>
      <c r="O331" s="32">
        <f>'Dec 6 - Jan 16'!$AM$15</f>
        <v>0</v>
      </c>
      <c r="P331" s="32">
        <f>'Dec 6 - Jan 16'!$C$16</f>
        <v>647</v>
      </c>
      <c r="Q331" s="32">
        <f>'Dec 6 - Jan 16'!$AM$17</f>
        <v>0</v>
      </c>
      <c r="R331" s="32">
        <f>'Dec 6 - Jan 16'!$C$18</f>
        <v>380</v>
      </c>
      <c r="S331" s="32">
        <f>'Dec 6 - Jan 16'!$AM$19</f>
        <v>0</v>
      </c>
      <c r="T331" s="32">
        <f>'Dec 6 - Jan 16'!$C$20</f>
        <v>1241</v>
      </c>
      <c r="U331" s="32">
        <f>'Dec 6 - Jan 16'!$AM$21</f>
        <v>0</v>
      </c>
      <c r="V331" s="32">
        <f>'Dec 6 - Jan 16'!$C$22</f>
        <v>1234</v>
      </c>
      <c r="W331" s="34">
        <f>'Dec 6 - Jan 16'!$AM$23</f>
        <v>0</v>
      </c>
      <c r="BP331" s="31"/>
      <c r="BQ331" s="31"/>
      <c r="BR331" s="31"/>
      <c r="BS331" s="31"/>
      <c r="BT331" s="31"/>
      <c r="BU331" s="31"/>
      <c r="BV331" s="31"/>
      <c r="BW331" s="31"/>
      <c r="BX331" s="31"/>
      <c r="BY331" s="31"/>
    </row>
    <row r="332" spans="1:77" x14ac:dyDescent="0.35">
      <c r="A332" s="33">
        <f t="shared" si="7"/>
        <v>44207</v>
      </c>
      <c r="B332" s="32">
        <f>'Dec 6 - Jan 16'!$C$24</f>
        <v>0</v>
      </c>
      <c r="C332" s="32">
        <f>'Dec 6 - Jan 16'!$AN$27</f>
        <v>0</v>
      </c>
      <c r="D332" s="32">
        <f>'Dec 6 - Jan 16'!$C$4</f>
        <v>658</v>
      </c>
      <c r="E332" s="32">
        <f>'Dec 6 - Jan 16'!$AN$5</f>
        <v>0</v>
      </c>
      <c r="F332" s="32">
        <f>'Dec 6 - Jan 16'!$C$6</f>
        <v>761</v>
      </c>
      <c r="G332" s="32">
        <f>'Dec 6 - Jan 16'!$AN$7</f>
        <v>0</v>
      </c>
      <c r="H332" s="32">
        <f>'Dec 6 - Jan 16'!$C$8</f>
        <v>983</v>
      </c>
      <c r="I332" s="32">
        <f>'Dec 6 - Jan 16'!$AN$9</f>
        <v>0</v>
      </c>
      <c r="J332" s="32">
        <f>'Dec 6 - Jan 16'!$C$10</f>
        <v>1105</v>
      </c>
      <c r="K332" s="32">
        <f>'Dec 6 - Jan 16'!$AN$11</f>
        <v>0</v>
      </c>
      <c r="L332" s="32">
        <f>'Dec 6 - Jan 16'!$C$12</f>
        <v>1189</v>
      </c>
      <c r="M332" s="32">
        <f>'Dec 6 - Jan 16'!$AN$13</f>
        <v>0</v>
      </c>
      <c r="N332" s="32">
        <f>'Dec 6 - Jan 16'!$C$14</f>
        <v>1039</v>
      </c>
      <c r="O332" s="32">
        <f>'Dec 6 - Jan 16'!$AN$15</f>
        <v>0</v>
      </c>
      <c r="P332" s="32">
        <f>'Dec 6 - Jan 16'!$C$16</f>
        <v>647</v>
      </c>
      <c r="Q332" s="32">
        <f>'Dec 6 - Jan 16'!$AN$17</f>
        <v>0</v>
      </c>
      <c r="R332" s="32">
        <f>'Dec 6 - Jan 16'!$C$18</f>
        <v>380</v>
      </c>
      <c r="S332" s="32">
        <f>'Dec 6 - Jan 16'!$AN$19</f>
        <v>0</v>
      </c>
      <c r="T332" s="32">
        <f>'Dec 6 - Jan 16'!$C$20</f>
        <v>1241</v>
      </c>
      <c r="U332" s="32">
        <f>'Dec 6 - Jan 16'!$AN$21</f>
        <v>0</v>
      </c>
      <c r="V332" s="32">
        <f>'Dec 6 - Jan 16'!$C$22</f>
        <v>1234</v>
      </c>
      <c r="W332" s="34">
        <f>'Dec 6 - Jan 16'!$AN$23</f>
        <v>0</v>
      </c>
      <c r="BP332" s="31"/>
      <c r="BQ332" s="31"/>
      <c r="BR332" s="31"/>
      <c r="BS332" s="31"/>
      <c r="BT332" s="31"/>
      <c r="BU332" s="31"/>
      <c r="BV332" s="31"/>
      <c r="BW332" s="31"/>
      <c r="BX332" s="31"/>
      <c r="BY332" s="31"/>
    </row>
    <row r="333" spans="1:77" x14ac:dyDescent="0.35">
      <c r="A333" s="33">
        <f t="shared" si="7"/>
        <v>44208</v>
      </c>
      <c r="B333" s="32">
        <f>'Dec 6 - Jan 16'!$C$24</f>
        <v>0</v>
      </c>
      <c r="C333" s="32">
        <f>'Dec 6 - Jan 16'!$AO$27</f>
        <v>0</v>
      </c>
      <c r="D333" s="32">
        <f>'Dec 6 - Jan 16'!$C$4</f>
        <v>658</v>
      </c>
      <c r="E333" s="32">
        <f>'Dec 6 - Jan 16'!$AO$5</f>
        <v>0</v>
      </c>
      <c r="F333" s="32">
        <f>'Dec 6 - Jan 16'!$C$6</f>
        <v>761</v>
      </c>
      <c r="G333" s="32">
        <f>'Dec 6 - Jan 16'!$AO$7</f>
        <v>0</v>
      </c>
      <c r="H333" s="32">
        <f>'Dec 6 - Jan 16'!$C$8</f>
        <v>983</v>
      </c>
      <c r="I333" s="32">
        <f>'Dec 6 - Jan 16'!$AO$9</f>
        <v>0</v>
      </c>
      <c r="J333" s="32">
        <f>'Dec 6 - Jan 16'!$C$10</f>
        <v>1105</v>
      </c>
      <c r="K333" s="32">
        <f>'Dec 6 - Jan 16'!$AO$11</f>
        <v>0</v>
      </c>
      <c r="L333" s="32">
        <f>'Dec 6 - Jan 16'!$C$12</f>
        <v>1189</v>
      </c>
      <c r="M333" s="32">
        <f>'Dec 6 - Jan 16'!$AO$13</f>
        <v>0</v>
      </c>
      <c r="N333" s="32">
        <f>'Dec 6 - Jan 16'!$C$14</f>
        <v>1039</v>
      </c>
      <c r="O333" s="32">
        <f>'Dec 6 - Jan 16'!$AO$15</f>
        <v>0</v>
      </c>
      <c r="P333" s="32">
        <f>'Dec 6 - Jan 16'!$C$16</f>
        <v>647</v>
      </c>
      <c r="Q333" s="32">
        <f>'Dec 6 - Jan 16'!$AO$17</f>
        <v>0</v>
      </c>
      <c r="R333" s="32">
        <f>'Dec 6 - Jan 16'!$C$18</f>
        <v>380</v>
      </c>
      <c r="S333" s="32">
        <f>'Dec 6 - Jan 16'!$AO$19</f>
        <v>0</v>
      </c>
      <c r="T333" s="32">
        <f>'Dec 6 - Jan 16'!$C$20</f>
        <v>1241</v>
      </c>
      <c r="U333" s="32">
        <f>'Dec 6 - Jan 16'!$AO$21</f>
        <v>0</v>
      </c>
      <c r="V333" s="32">
        <f>'Dec 6 - Jan 16'!$C$22</f>
        <v>1234</v>
      </c>
      <c r="W333" s="34">
        <f>'Dec 6 - Jan 16'!$AO$23</f>
        <v>0</v>
      </c>
      <c r="BP333" s="31"/>
      <c r="BQ333" s="31"/>
      <c r="BR333" s="31"/>
      <c r="BS333" s="31"/>
      <c r="BT333" s="31"/>
      <c r="BU333" s="31"/>
      <c r="BV333" s="31"/>
      <c r="BW333" s="31"/>
      <c r="BX333" s="31"/>
      <c r="BY333" s="31"/>
    </row>
    <row r="334" spans="1:77" x14ac:dyDescent="0.35">
      <c r="A334" s="33">
        <f t="shared" si="7"/>
        <v>44209</v>
      </c>
      <c r="B334" s="32">
        <f>'Dec 6 - Jan 16'!$C$24</f>
        <v>0</v>
      </c>
      <c r="C334" s="32">
        <f>'Dec 6 - Jan 16'!$AP$27</f>
        <v>0</v>
      </c>
      <c r="D334" s="32">
        <f>'Dec 6 - Jan 16'!$C$4</f>
        <v>658</v>
      </c>
      <c r="E334" s="32">
        <f>'Dec 6 - Jan 16'!$AP$5</f>
        <v>0</v>
      </c>
      <c r="F334" s="32">
        <f>'Dec 6 - Jan 16'!$C$6</f>
        <v>761</v>
      </c>
      <c r="G334" s="32">
        <f>'Dec 6 - Jan 16'!$AP$7</f>
        <v>0</v>
      </c>
      <c r="H334" s="32">
        <f>'Dec 6 - Jan 16'!$C$8</f>
        <v>983</v>
      </c>
      <c r="I334" s="32">
        <f>'Dec 6 - Jan 16'!$AP$9</f>
        <v>0</v>
      </c>
      <c r="J334" s="32">
        <f>'Dec 6 - Jan 16'!$C$10</f>
        <v>1105</v>
      </c>
      <c r="K334" s="32">
        <f>'Dec 6 - Jan 16'!$AP$11</f>
        <v>0</v>
      </c>
      <c r="L334" s="32">
        <f>'Dec 6 - Jan 16'!$C$12</f>
        <v>1189</v>
      </c>
      <c r="M334" s="32">
        <f>'Dec 6 - Jan 16'!$AP$13</f>
        <v>0</v>
      </c>
      <c r="N334" s="32">
        <f>'Dec 6 - Jan 16'!$C$14</f>
        <v>1039</v>
      </c>
      <c r="O334" s="32">
        <f>'Dec 6 - Jan 16'!$AP$15</f>
        <v>0</v>
      </c>
      <c r="P334" s="32">
        <f>'Dec 6 - Jan 16'!$C$16</f>
        <v>647</v>
      </c>
      <c r="Q334" s="32">
        <f>'Dec 6 - Jan 16'!$AP$17</f>
        <v>0</v>
      </c>
      <c r="R334" s="32">
        <f>'Dec 6 - Jan 16'!$C$18</f>
        <v>380</v>
      </c>
      <c r="S334" s="32">
        <f>'Dec 6 - Jan 16'!$AP$19</f>
        <v>0</v>
      </c>
      <c r="T334" s="32">
        <f>'Dec 6 - Jan 16'!$C$20</f>
        <v>1241</v>
      </c>
      <c r="U334" s="32">
        <f>'Dec 6 - Jan 16'!$AP$21</f>
        <v>0</v>
      </c>
      <c r="V334" s="32">
        <f>'Dec 6 - Jan 16'!$C$22</f>
        <v>1234</v>
      </c>
      <c r="W334" s="34">
        <f>'Dec 6 - Jan 16'!$AP$23</f>
        <v>0</v>
      </c>
      <c r="BP334" s="31"/>
      <c r="BQ334" s="31"/>
      <c r="BR334" s="31"/>
      <c r="BS334" s="31"/>
      <c r="BT334" s="31"/>
      <c r="BU334" s="31"/>
      <c r="BV334" s="31"/>
      <c r="BW334" s="31"/>
      <c r="BX334" s="31"/>
      <c r="BY334" s="31"/>
    </row>
    <row r="335" spans="1:77" x14ac:dyDescent="0.35">
      <c r="A335" s="33">
        <f t="shared" si="7"/>
        <v>44210</v>
      </c>
      <c r="B335" s="32">
        <f>'Dec 6 - Jan 16'!$C$24</f>
        <v>0</v>
      </c>
      <c r="C335" s="32">
        <f>'Dec 6 - Jan 16'!$AQ$27</f>
        <v>0</v>
      </c>
      <c r="D335" s="32">
        <f>'Dec 6 - Jan 16'!$C$4</f>
        <v>658</v>
      </c>
      <c r="E335" s="32">
        <f>'Dec 6 - Jan 16'!$AQ$5</f>
        <v>0</v>
      </c>
      <c r="F335" s="32">
        <f>'Dec 6 - Jan 16'!$C$6</f>
        <v>761</v>
      </c>
      <c r="G335" s="32">
        <f>'Dec 6 - Jan 16'!$AQ$7</f>
        <v>0</v>
      </c>
      <c r="H335" s="32">
        <f>'Dec 6 - Jan 16'!$C$8</f>
        <v>983</v>
      </c>
      <c r="I335" s="32">
        <f>'Dec 6 - Jan 16'!$AQ$9</f>
        <v>0</v>
      </c>
      <c r="J335" s="32">
        <f>'Dec 6 - Jan 16'!$C$10</f>
        <v>1105</v>
      </c>
      <c r="K335" s="32">
        <f>'Dec 6 - Jan 16'!$AQ$11</f>
        <v>0</v>
      </c>
      <c r="L335" s="32">
        <f>'Dec 6 - Jan 16'!$C$12</f>
        <v>1189</v>
      </c>
      <c r="M335" s="32">
        <f>'Dec 6 - Jan 16'!$AQ$13</f>
        <v>0</v>
      </c>
      <c r="N335" s="32">
        <f>'Dec 6 - Jan 16'!$C$14</f>
        <v>1039</v>
      </c>
      <c r="O335" s="32">
        <f>'Dec 6 - Jan 16'!$AQ$15</f>
        <v>0</v>
      </c>
      <c r="P335" s="32">
        <f>'Dec 6 - Jan 16'!$C$16</f>
        <v>647</v>
      </c>
      <c r="Q335" s="32">
        <f>'Dec 6 - Jan 16'!$AQ$17</f>
        <v>0</v>
      </c>
      <c r="R335" s="32">
        <f>'Dec 6 - Jan 16'!$C$18</f>
        <v>380</v>
      </c>
      <c r="S335" s="32">
        <f>'Dec 6 - Jan 16'!$AQ$19</f>
        <v>0</v>
      </c>
      <c r="T335" s="32">
        <f>'Dec 6 - Jan 16'!$C$20</f>
        <v>1241</v>
      </c>
      <c r="U335" s="32">
        <f>'Dec 6 - Jan 16'!$AQ$21</f>
        <v>0</v>
      </c>
      <c r="V335" s="32">
        <f>'Dec 6 - Jan 16'!$C$22</f>
        <v>1234</v>
      </c>
      <c r="W335" s="34">
        <f>'Dec 6 - Jan 16'!$AQ$23</f>
        <v>0</v>
      </c>
      <c r="BP335" s="31"/>
      <c r="BQ335" s="31"/>
      <c r="BR335" s="31"/>
      <c r="BS335" s="31"/>
      <c r="BT335" s="31"/>
      <c r="BU335" s="31"/>
      <c r="BV335" s="31"/>
      <c r="BW335" s="31"/>
      <c r="BX335" s="31"/>
      <c r="BY335" s="31"/>
    </row>
    <row r="336" spans="1:77" x14ac:dyDescent="0.35">
      <c r="A336" s="33">
        <f t="shared" si="7"/>
        <v>44211</v>
      </c>
      <c r="B336" s="32">
        <f>'Dec 6 - Jan 16'!$C$24</f>
        <v>0</v>
      </c>
      <c r="C336" s="32">
        <f>'Dec 6 - Jan 16'!$AR$27</f>
        <v>0</v>
      </c>
      <c r="D336" s="32">
        <f>'Dec 6 - Jan 16'!$C$4</f>
        <v>658</v>
      </c>
      <c r="E336" s="32">
        <f>'Dec 6 - Jan 16'!$AR$5</f>
        <v>0</v>
      </c>
      <c r="F336" s="32">
        <f>'Dec 6 - Jan 16'!$C$6</f>
        <v>761</v>
      </c>
      <c r="G336" s="32">
        <f>'Dec 6 - Jan 16'!$AR$7</f>
        <v>0</v>
      </c>
      <c r="H336" s="32">
        <f>'Dec 6 - Jan 16'!$C$8</f>
        <v>983</v>
      </c>
      <c r="I336" s="32">
        <f>'Dec 6 - Jan 16'!$AR$9</f>
        <v>0</v>
      </c>
      <c r="J336" s="32">
        <f>'Dec 6 - Jan 16'!$C$10</f>
        <v>1105</v>
      </c>
      <c r="K336" s="32">
        <f>'Dec 6 - Jan 16'!$AR$11</f>
        <v>0</v>
      </c>
      <c r="L336" s="32">
        <f>'Dec 6 - Jan 16'!$C$12</f>
        <v>1189</v>
      </c>
      <c r="M336" s="32">
        <f>'Dec 6 - Jan 16'!$AR$13</f>
        <v>0</v>
      </c>
      <c r="N336" s="32">
        <f>'Dec 6 - Jan 16'!$C$14</f>
        <v>1039</v>
      </c>
      <c r="O336" s="32">
        <f>'Dec 6 - Jan 16'!$AR$15</f>
        <v>0</v>
      </c>
      <c r="P336" s="32">
        <f>'Dec 6 - Jan 16'!$C$16</f>
        <v>647</v>
      </c>
      <c r="Q336" s="32">
        <f>'Dec 6 - Jan 16'!$AR$17</f>
        <v>0</v>
      </c>
      <c r="R336" s="32">
        <f>'Dec 6 - Jan 16'!$C$18</f>
        <v>380</v>
      </c>
      <c r="S336" s="32">
        <f>'Dec 6 - Jan 16'!$AR$19</f>
        <v>0</v>
      </c>
      <c r="T336" s="32">
        <f>'Dec 6 - Jan 16'!$C$20</f>
        <v>1241</v>
      </c>
      <c r="U336" s="32">
        <f>'Dec 6 - Jan 16'!$AR$21</f>
        <v>0</v>
      </c>
      <c r="V336" s="32">
        <f>'Dec 6 - Jan 16'!$C$22</f>
        <v>1234</v>
      </c>
      <c r="W336" s="34">
        <f>'Dec 6 - Jan 16'!$AR$23</f>
        <v>0</v>
      </c>
      <c r="BP336" s="31"/>
      <c r="BQ336" s="31"/>
      <c r="BR336" s="31"/>
      <c r="BS336" s="31"/>
      <c r="BT336" s="31"/>
      <c r="BU336" s="31"/>
      <c r="BV336" s="31"/>
      <c r="BW336" s="31"/>
      <c r="BX336" s="31"/>
      <c r="BY336" s="31"/>
    </row>
    <row r="337" spans="1:77" x14ac:dyDescent="0.35">
      <c r="A337" s="33">
        <f t="shared" si="7"/>
        <v>44212</v>
      </c>
      <c r="B337" s="32">
        <f>'Dec 6 - Jan 16'!$C$24</f>
        <v>0</v>
      </c>
      <c r="C337" s="32">
        <f>'Dec 6 - Jan 16'!$AS$27</f>
        <v>0</v>
      </c>
      <c r="D337" s="32">
        <f>'Dec 6 - Jan 16'!$C$4</f>
        <v>658</v>
      </c>
      <c r="E337" s="32">
        <f>'Dec 6 - Jan 16'!$AS$5</f>
        <v>0</v>
      </c>
      <c r="F337" s="32">
        <f>'Dec 6 - Jan 16'!$C$6</f>
        <v>761</v>
      </c>
      <c r="G337" s="32">
        <f>'Dec 6 - Jan 16'!$AS$7</f>
        <v>0</v>
      </c>
      <c r="H337" s="32">
        <f>'Dec 6 - Jan 16'!$C$8</f>
        <v>983</v>
      </c>
      <c r="I337" s="32">
        <f>'Dec 6 - Jan 16'!$AS$9</f>
        <v>0</v>
      </c>
      <c r="J337" s="32">
        <f>'Dec 6 - Jan 16'!$C$10</f>
        <v>1105</v>
      </c>
      <c r="K337" s="32">
        <f>'Dec 6 - Jan 16'!$AS$11</f>
        <v>0</v>
      </c>
      <c r="L337" s="32">
        <f>'Dec 6 - Jan 16'!$C$12</f>
        <v>1189</v>
      </c>
      <c r="M337" s="32">
        <f>'Dec 6 - Jan 16'!$AS$13</f>
        <v>0</v>
      </c>
      <c r="N337" s="32">
        <f>'Dec 6 - Jan 16'!$C$14</f>
        <v>1039</v>
      </c>
      <c r="O337" s="32">
        <f>'Dec 6 - Jan 16'!$AS$15</f>
        <v>0</v>
      </c>
      <c r="P337" s="32">
        <f>'Dec 6 - Jan 16'!$C$16</f>
        <v>647</v>
      </c>
      <c r="Q337" s="32">
        <f>'Dec 6 - Jan 16'!$AS$17</f>
        <v>0</v>
      </c>
      <c r="R337" s="32">
        <f>'Dec 6 - Jan 16'!$C$18</f>
        <v>380</v>
      </c>
      <c r="S337" s="32">
        <f>'Dec 6 - Jan 16'!$AS$19</f>
        <v>0</v>
      </c>
      <c r="T337" s="32">
        <f>'Dec 6 - Jan 16'!$C$20</f>
        <v>1241</v>
      </c>
      <c r="U337" s="32">
        <f>'Dec 6 - Jan 16'!$AS$21</f>
        <v>0</v>
      </c>
      <c r="V337" s="32">
        <f>'Dec 6 - Jan 16'!$C$22</f>
        <v>1234</v>
      </c>
      <c r="W337" s="34">
        <f>'Dec 6 - Jan 16'!$AS$23</f>
        <v>0</v>
      </c>
      <c r="BP337" s="31"/>
      <c r="BQ337" s="31"/>
      <c r="BR337" s="31"/>
      <c r="BS337" s="31"/>
      <c r="BT337" s="31"/>
      <c r="BU337" s="31"/>
      <c r="BV337" s="31"/>
      <c r="BW337" s="31"/>
      <c r="BX337" s="31"/>
      <c r="BY337" s="31"/>
    </row>
    <row r="338" spans="1:77" s="38" customFormat="1" x14ac:dyDescent="0.35">
      <c r="A338" s="35">
        <f>A337+1</f>
        <v>44213</v>
      </c>
      <c r="B338" s="36" t="e">
        <f>#REF!</f>
        <v>#REF!</v>
      </c>
      <c r="C338" s="36" t="e">
        <f>#REF!</f>
        <v>#REF!</v>
      </c>
      <c r="D338" s="36" t="e">
        <f>#REF!</f>
        <v>#REF!</v>
      </c>
      <c r="E338" s="36" t="e">
        <f>#REF!</f>
        <v>#REF!</v>
      </c>
      <c r="F338" s="36" t="e">
        <f>#REF!</f>
        <v>#REF!</v>
      </c>
      <c r="G338" s="36" t="e">
        <f>#REF!</f>
        <v>#REF!</v>
      </c>
      <c r="H338" s="36" t="e">
        <f>#REF!</f>
        <v>#REF!</v>
      </c>
      <c r="I338" s="36" t="e">
        <f>#REF!</f>
        <v>#REF!</v>
      </c>
      <c r="J338" s="36" t="e">
        <f>#REF!</f>
        <v>#REF!</v>
      </c>
      <c r="K338" s="36" t="e">
        <f>#REF!</f>
        <v>#REF!</v>
      </c>
      <c r="L338" s="36" t="e">
        <f>#REF!</f>
        <v>#REF!</v>
      </c>
      <c r="M338" s="36" t="e">
        <f>#REF!</f>
        <v>#REF!</v>
      </c>
      <c r="N338" s="36" t="e">
        <f>#REF!</f>
        <v>#REF!</v>
      </c>
      <c r="O338" s="36" t="e">
        <f>#REF!</f>
        <v>#REF!</v>
      </c>
      <c r="P338" s="36" t="e">
        <f>#REF!</f>
        <v>#REF!</v>
      </c>
      <c r="Q338" s="36" t="e">
        <f>#REF!</f>
        <v>#REF!</v>
      </c>
      <c r="R338" s="36" t="e">
        <f>#REF!</f>
        <v>#REF!</v>
      </c>
      <c r="S338" s="36" t="e">
        <f>#REF!</f>
        <v>#REF!</v>
      </c>
      <c r="T338" s="36" t="e">
        <f>#REF!</f>
        <v>#REF!</v>
      </c>
      <c r="U338" s="36" t="e">
        <f>#REF!</f>
        <v>#REF!</v>
      </c>
      <c r="V338" s="36" t="e">
        <f>#REF!</f>
        <v>#REF!</v>
      </c>
      <c r="W338" s="37" t="e">
        <f>#REF!</f>
        <v>#REF!</v>
      </c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7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7"/>
    </row>
    <row r="339" spans="1:77" x14ac:dyDescent="0.35">
      <c r="A339" s="33">
        <f>A338+1</f>
        <v>44214</v>
      </c>
      <c r="B339" s="32" t="e">
        <f>#REF!</f>
        <v>#REF!</v>
      </c>
      <c r="C339" s="32" t="e">
        <f>#REF!</f>
        <v>#REF!</v>
      </c>
      <c r="D339" s="32" t="e">
        <f>#REF!</f>
        <v>#REF!</v>
      </c>
      <c r="E339" s="32" t="e">
        <f>#REF!</f>
        <v>#REF!</v>
      </c>
      <c r="F339" s="32" t="e">
        <f>#REF!</f>
        <v>#REF!</v>
      </c>
      <c r="G339" s="32" t="e">
        <f>#REF!</f>
        <v>#REF!</v>
      </c>
      <c r="H339" s="32" t="e">
        <f>#REF!</f>
        <v>#REF!</v>
      </c>
      <c r="I339" s="32" t="e">
        <f>#REF!</f>
        <v>#REF!</v>
      </c>
      <c r="J339" s="32" t="e">
        <f>#REF!</f>
        <v>#REF!</v>
      </c>
      <c r="K339" s="32" t="e">
        <f>#REF!</f>
        <v>#REF!</v>
      </c>
      <c r="L339" s="32" t="e">
        <f>#REF!</f>
        <v>#REF!</v>
      </c>
      <c r="M339" s="32" t="e">
        <f>#REF!</f>
        <v>#REF!</v>
      </c>
      <c r="N339" s="32" t="e">
        <f>#REF!</f>
        <v>#REF!</v>
      </c>
      <c r="O339" s="32" t="e">
        <f>#REF!</f>
        <v>#REF!</v>
      </c>
      <c r="P339" s="32" t="e">
        <f>#REF!</f>
        <v>#REF!</v>
      </c>
      <c r="Q339" s="32" t="e">
        <f>#REF!</f>
        <v>#REF!</v>
      </c>
      <c r="R339" s="32" t="e">
        <f>#REF!</f>
        <v>#REF!</v>
      </c>
      <c r="S339" s="32" t="e">
        <f>#REF!</f>
        <v>#REF!</v>
      </c>
      <c r="T339" s="32" t="e">
        <f>#REF!</f>
        <v>#REF!</v>
      </c>
      <c r="U339" s="32" t="e">
        <f>#REF!</f>
        <v>#REF!</v>
      </c>
      <c r="V339" s="32" t="e">
        <f>#REF!</f>
        <v>#REF!</v>
      </c>
      <c r="W339" s="34" t="e">
        <f>#REF!</f>
        <v>#REF!</v>
      </c>
      <c r="BP339" s="31"/>
      <c r="BQ339" s="31"/>
      <c r="BR339" s="31"/>
      <c r="BS339" s="31"/>
      <c r="BT339" s="31"/>
      <c r="BU339" s="31"/>
      <c r="BV339" s="31"/>
      <c r="BW339" s="31"/>
      <c r="BX339" s="31"/>
      <c r="BY339" s="31"/>
    </row>
    <row r="340" spans="1:77" x14ac:dyDescent="0.35">
      <c r="A340" s="33">
        <f t="shared" ref="A340:A379" si="8">A339+1</f>
        <v>44215</v>
      </c>
      <c r="B340" s="32" t="e">
        <f>#REF!</f>
        <v>#REF!</v>
      </c>
      <c r="C340" s="32" t="e">
        <f>#REF!</f>
        <v>#REF!</v>
      </c>
      <c r="D340" s="32" t="e">
        <f>#REF!</f>
        <v>#REF!</v>
      </c>
      <c r="E340" s="32" t="e">
        <f>#REF!</f>
        <v>#REF!</v>
      </c>
      <c r="F340" s="32" t="e">
        <f>#REF!</f>
        <v>#REF!</v>
      </c>
      <c r="G340" s="32" t="e">
        <f>#REF!</f>
        <v>#REF!</v>
      </c>
      <c r="H340" s="32" t="e">
        <f>#REF!</f>
        <v>#REF!</v>
      </c>
      <c r="I340" s="32" t="e">
        <f>#REF!</f>
        <v>#REF!</v>
      </c>
      <c r="J340" s="32" t="e">
        <f>#REF!</f>
        <v>#REF!</v>
      </c>
      <c r="K340" s="32" t="e">
        <f>#REF!</f>
        <v>#REF!</v>
      </c>
      <c r="L340" s="32" t="e">
        <f>#REF!</f>
        <v>#REF!</v>
      </c>
      <c r="M340" s="32" t="e">
        <f>#REF!</f>
        <v>#REF!</v>
      </c>
      <c r="N340" s="32" t="e">
        <f>#REF!</f>
        <v>#REF!</v>
      </c>
      <c r="O340" s="32" t="e">
        <f>#REF!</f>
        <v>#REF!</v>
      </c>
      <c r="P340" s="32" t="e">
        <f>#REF!</f>
        <v>#REF!</v>
      </c>
      <c r="Q340" s="32" t="e">
        <f>#REF!</f>
        <v>#REF!</v>
      </c>
      <c r="R340" s="32" t="e">
        <f>#REF!</f>
        <v>#REF!</v>
      </c>
      <c r="S340" s="32" t="e">
        <f>#REF!</f>
        <v>#REF!</v>
      </c>
      <c r="T340" s="32" t="e">
        <f>#REF!</f>
        <v>#REF!</v>
      </c>
      <c r="U340" s="32" t="e">
        <f>#REF!</f>
        <v>#REF!</v>
      </c>
      <c r="V340" s="32" t="e">
        <f>#REF!</f>
        <v>#REF!</v>
      </c>
      <c r="W340" s="34" t="e">
        <f>#REF!</f>
        <v>#REF!</v>
      </c>
      <c r="BP340" s="31"/>
      <c r="BQ340" s="31"/>
      <c r="BR340" s="31"/>
      <c r="BS340" s="31"/>
      <c r="BT340" s="31"/>
      <c r="BU340" s="31"/>
      <c r="BV340" s="31"/>
      <c r="BW340" s="31"/>
      <c r="BX340" s="31"/>
      <c r="BY340" s="31"/>
    </row>
    <row r="341" spans="1:77" x14ac:dyDescent="0.35">
      <c r="A341" s="33">
        <f t="shared" si="8"/>
        <v>44216</v>
      </c>
      <c r="B341" s="32" t="e">
        <f>#REF!</f>
        <v>#REF!</v>
      </c>
      <c r="C341" s="32" t="e">
        <f>#REF!</f>
        <v>#REF!</v>
      </c>
      <c r="D341" s="32" t="e">
        <f>#REF!</f>
        <v>#REF!</v>
      </c>
      <c r="E341" s="32" t="e">
        <f>#REF!</f>
        <v>#REF!</v>
      </c>
      <c r="F341" s="32" t="e">
        <f>#REF!</f>
        <v>#REF!</v>
      </c>
      <c r="G341" s="32" t="e">
        <f>#REF!</f>
        <v>#REF!</v>
      </c>
      <c r="H341" s="32" t="e">
        <f>#REF!</f>
        <v>#REF!</v>
      </c>
      <c r="I341" s="32" t="e">
        <f>#REF!</f>
        <v>#REF!</v>
      </c>
      <c r="J341" s="32" t="e">
        <f>#REF!</f>
        <v>#REF!</v>
      </c>
      <c r="K341" s="32" t="e">
        <f>#REF!</f>
        <v>#REF!</v>
      </c>
      <c r="L341" s="32" t="e">
        <f>#REF!</f>
        <v>#REF!</v>
      </c>
      <c r="M341" s="32" t="e">
        <f>#REF!</f>
        <v>#REF!</v>
      </c>
      <c r="N341" s="32" t="e">
        <f>#REF!</f>
        <v>#REF!</v>
      </c>
      <c r="O341" s="32" t="e">
        <f>#REF!</f>
        <v>#REF!</v>
      </c>
      <c r="P341" s="32" t="e">
        <f>#REF!</f>
        <v>#REF!</v>
      </c>
      <c r="Q341" s="32" t="e">
        <f>#REF!</f>
        <v>#REF!</v>
      </c>
      <c r="R341" s="32" t="e">
        <f>#REF!</f>
        <v>#REF!</v>
      </c>
      <c r="S341" s="32" t="e">
        <f>#REF!</f>
        <v>#REF!</v>
      </c>
      <c r="T341" s="32" t="e">
        <f>#REF!</f>
        <v>#REF!</v>
      </c>
      <c r="U341" s="32" t="e">
        <f>#REF!</f>
        <v>#REF!</v>
      </c>
      <c r="V341" s="32" t="e">
        <f>#REF!</f>
        <v>#REF!</v>
      </c>
      <c r="W341" s="34" t="e">
        <f>#REF!</f>
        <v>#REF!</v>
      </c>
      <c r="BP341" s="31"/>
      <c r="BQ341" s="31"/>
      <c r="BR341" s="31"/>
      <c r="BS341" s="31"/>
      <c r="BT341" s="31"/>
      <c r="BU341" s="31"/>
      <c r="BV341" s="31"/>
      <c r="BW341" s="31"/>
      <c r="BX341" s="31"/>
      <c r="BY341" s="31"/>
    </row>
    <row r="342" spans="1:77" x14ac:dyDescent="0.35">
      <c r="A342" s="33">
        <f t="shared" si="8"/>
        <v>44217</v>
      </c>
      <c r="B342" s="32" t="e">
        <f>#REF!</f>
        <v>#REF!</v>
      </c>
      <c r="C342" s="32" t="e">
        <f>#REF!</f>
        <v>#REF!</v>
      </c>
      <c r="D342" s="32" t="e">
        <f>#REF!</f>
        <v>#REF!</v>
      </c>
      <c r="E342" s="32" t="e">
        <f>#REF!</f>
        <v>#REF!</v>
      </c>
      <c r="F342" s="32" t="e">
        <f>#REF!</f>
        <v>#REF!</v>
      </c>
      <c r="G342" s="32" t="e">
        <f>#REF!</f>
        <v>#REF!</v>
      </c>
      <c r="H342" s="32" t="e">
        <f>#REF!</f>
        <v>#REF!</v>
      </c>
      <c r="I342" s="32" t="e">
        <f>#REF!</f>
        <v>#REF!</v>
      </c>
      <c r="J342" s="32" t="e">
        <f>#REF!</f>
        <v>#REF!</v>
      </c>
      <c r="K342" s="32" t="e">
        <f>#REF!</f>
        <v>#REF!</v>
      </c>
      <c r="L342" s="32" t="e">
        <f>#REF!</f>
        <v>#REF!</v>
      </c>
      <c r="M342" s="32" t="e">
        <f>#REF!</f>
        <v>#REF!</v>
      </c>
      <c r="N342" s="32" t="e">
        <f>#REF!</f>
        <v>#REF!</v>
      </c>
      <c r="O342" s="32" t="e">
        <f>#REF!</f>
        <v>#REF!</v>
      </c>
      <c r="P342" s="32" t="e">
        <f>#REF!</f>
        <v>#REF!</v>
      </c>
      <c r="Q342" s="32" t="e">
        <f>#REF!</f>
        <v>#REF!</v>
      </c>
      <c r="R342" s="32" t="e">
        <f>#REF!</f>
        <v>#REF!</v>
      </c>
      <c r="S342" s="32" t="e">
        <f>#REF!</f>
        <v>#REF!</v>
      </c>
      <c r="T342" s="32" t="e">
        <f>#REF!</f>
        <v>#REF!</v>
      </c>
      <c r="U342" s="32" t="e">
        <f>#REF!</f>
        <v>#REF!</v>
      </c>
      <c r="V342" s="32" t="e">
        <f>#REF!</f>
        <v>#REF!</v>
      </c>
      <c r="W342" s="34" t="e">
        <f>#REF!</f>
        <v>#REF!</v>
      </c>
      <c r="BP342" s="31"/>
      <c r="BQ342" s="31"/>
      <c r="BR342" s="31"/>
      <c r="BS342" s="31"/>
      <c r="BT342" s="31"/>
      <c r="BU342" s="31"/>
      <c r="BV342" s="31"/>
      <c r="BW342" s="31"/>
      <c r="BX342" s="31"/>
      <c r="BY342" s="31"/>
    </row>
    <row r="343" spans="1:77" x14ac:dyDescent="0.35">
      <c r="A343" s="33">
        <f t="shared" si="8"/>
        <v>44218</v>
      </c>
      <c r="B343" s="32" t="e">
        <f>#REF!</f>
        <v>#REF!</v>
      </c>
      <c r="C343" s="32" t="e">
        <f>#REF!</f>
        <v>#REF!</v>
      </c>
      <c r="D343" s="32" t="e">
        <f>#REF!</f>
        <v>#REF!</v>
      </c>
      <c r="E343" s="32" t="e">
        <f>#REF!</f>
        <v>#REF!</v>
      </c>
      <c r="F343" s="32" t="e">
        <f>#REF!</f>
        <v>#REF!</v>
      </c>
      <c r="G343" s="32" t="e">
        <f>#REF!</f>
        <v>#REF!</v>
      </c>
      <c r="H343" s="32" t="e">
        <f>#REF!</f>
        <v>#REF!</v>
      </c>
      <c r="I343" s="32" t="e">
        <f>#REF!</f>
        <v>#REF!</v>
      </c>
      <c r="J343" s="32" t="e">
        <f>#REF!</f>
        <v>#REF!</v>
      </c>
      <c r="K343" s="32" t="e">
        <f>#REF!</f>
        <v>#REF!</v>
      </c>
      <c r="L343" s="32" t="e">
        <f>#REF!</f>
        <v>#REF!</v>
      </c>
      <c r="M343" s="32" t="e">
        <f>#REF!</f>
        <v>#REF!</v>
      </c>
      <c r="N343" s="32" t="e">
        <f>#REF!</f>
        <v>#REF!</v>
      </c>
      <c r="O343" s="32" t="e">
        <f>#REF!</f>
        <v>#REF!</v>
      </c>
      <c r="P343" s="32" t="e">
        <f>#REF!</f>
        <v>#REF!</v>
      </c>
      <c r="Q343" s="32" t="e">
        <f>#REF!</f>
        <v>#REF!</v>
      </c>
      <c r="R343" s="32" t="e">
        <f>#REF!</f>
        <v>#REF!</v>
      </c>
      <c r="S343" s="32" t="e">
        <f>#REF!</f>
        <v>#REF!</v>
      </c>
      <c r="T343" s="32" t="e">
        <f>#REF!</f>
        <v>#REF!</v>
      </c>
      <c r="U343" s="32" t="e">
        <f>#REF!</f>
        <v>#REF!</v>
      </c>
      <c r="V343" s="32" t="e">
        <f>#REF!</f>
        <v>#REF!</v>
      </c>
      <c r="W343" s="34" t="e">
        <f>#REF!</f>
        <v>#REF!</v>
      </c>
      <c r="BP343" s="31"/>
      <c r="BQ343" s="31"/>
      <c r="BR343" s="31"/>
      <c r="BS343" s="31"/>
      <c r="BT343" s="31"/>
      <c r="BU343" s="31"/>
      <c r="BV343" s="31"/>
      <c r="BW343" s="31"/>
      <c r="BX343" s="31"/>
      <c r="BY343" s="31"/>
    </row>
    <row r="344" spans="1:77" x14ac:dyDescent="0.35">
      <c r="A344" s="33">
        <f t="shared" si="8"/>
        <v>44219</v>
      </c>
      <c r="B344" s="32" t="e">
        <f>#REF!</f>
        <v>#REF!</v>
      </c>
      <c r="C344" s="32" t="e">
        <f>#REF!</f>
        <v>#REF!</v>
      </c>
      <c r="D344" s="32" t="e">
        <f>#REF!</f>
        <v>#REF!</v>
      </c>
      <c r="E344" s="32" t="e">
        <f>#REF!</f>
        <v>#REF!</v>
      </c>
      <c r="F344" s="32" t="e">
        <f>#REF!</f>
        <v>#REF!</v>
      </c>
      <c r="G344" s="32" t="e">
        <f>#REF!</f>
        <v>#REF!</v>
      </c>
      <c r="H344" s="32" t="e">
        <f>#REF!</f>
        <v>#REF!</v>
      </c>
      <c r="I344" s="32" t="e">
        <f>#REF!</f>
        <v>#REF!</v>
      </c>
      <c r="J344" s="32" t="e">
        <f>#REF!</f>
        <v>#REF!</v>
      </c>
      <c r="K344" s="32" t="e">
        <f>#REF!</f>
        <v>#REF!</v>
      </c>
      <c r="L344" s="32" t="e">
        <f>#REF!</f>
        <v>#REF!</v>
      </c>
      <c r="M344" s="32" t="e">
        <f>#REF!</f>
        <v>#REF!</v>
      </c>
      <c r="N344" s="32" t="e">
        <f>#REF!</f>
        <v>#REF!</v>
      </c>
      <c r="O344" s="32" t="e">
        <f>#REF!</f>
        <v>#REF!</v>
      </c>
      <c r="P344" s="32" t="e">
        <f>#REF!</f>
        <v>#REF!</v>
      </c>
      <c r="Q344" s="32" t="e">
        <f>#REF!</f>
        <v>#REF!</v>
      </c>
      <c r="R344" s="32" t="e">
        <f>#REF!</f>
        <v>#REF!</v>
      </c>
      <c r="S344" s="32" t="e">
        <f>#REF!</f>
        <v>#REF!</v>
      </c>
      <c r="T344" s="32" t="e">
        <f>#REF!</f>
        <v>#REF!</v>
      </c>
      <c r="U344" s="32" t="e">
        <f>#REF!</f>
        <v>#REF!</v>
      </c>
      <c r="V344" s="32" t="e">
        <f>#REF!</f>
        <v>#REF!</v>
      </c>
      <c r="W344" s="34" t="e">
        <f>#REF!</f>
        <v>#REF!</v>
      </c>
      <c r="BP344" s="31"/>
      <c r="BQ344" s="31"/>
      <c r="BR344" s="31"/>
      <c r="BS344" s="31"/>
      <c r="BT344" s="31"/>
      <c r="BU344" s="31"/>
      <c r="BV344" s="31"/>
      <c r="BW344" s="31"/>
      <c r="BX344" s="31"/>
      <c r="BY344" s="31"/>
    </row>
    <row r="345" spans="1:77" x14ac:dyDescent="0.35">
      <c r="A345" s="33">
        <f t="shared" si="8"/>
        <v>44220</v>
      </c>
      <c r="B345" s="32" t="e">
        <f>#REF!</f>
        <v>#REF!</v>
      </c>
      <c r="C345" s="32" t="e">
        <f>#REF!</f>
        <v>#REF!</v>
      </c>
      <c r="D345" s="32" t="e">
        <f>#REF!</f>
        <v>#REF!</v>
      </c>
      <c r="E345" s="32" t="e">
        <f>#REF!</f>
        <v>#REF!</v>
      </c>
      <c r="F345" s="32" t="e">
        <f>#REF!</f>
        <v>#REF!</v>
      </c>
      <c r="G345" s="32" t="e">
        <f>#REF!</f>
        <v>#REF!</v>
      </c>
      <c r="H345" s="32" t="e">
        <f>#REF!</f>
        <v>#REF!</v>
      </c>
      <c r="I345" s="32" t="e">
        <f>#REF!</f>
        <v>#REF!</v>
      </c>
      <c r="J345" s="32" t="e">
        <f>#REF!</f>
        <v>#REF!</v>
      </c>
      <c r="K345" s="32" t="e">
        <f>#REF!</f>
        <v>#REF!</v>
      </c>
      <c r="L345" s="32" t="e">
        <f>#REF!</f>
        <v>#REF!</v>
      </c>
      <c r="M345" s="32" t="e">
        <f>#REF!</f>
        <v>#REF!</v>
      </c>
      <c r="N345" s="32" t="e">
        <f>#REF!</f>
        <v>#REF!</v>
      </c>
      <c r="O345" s="32" t="e">
        <f>#REF!</f>
        <v>#REF!</v>
      </c>
      <c r="P345" s="32" t="e">
        <f>#REF!</f>
        <v>#REF!</v>
      </c>
      <c r="Q345" s="32" t="e">
        <f>#REF!</f>
        <v>#REF!</v>
      </c>
      <c r="R345" s="32" t="e">
        <f>#REF!</f>
        <v>#REF!</v>
      </c>
      <c r="S345" s="32" t="e">
        <f>#REF!</f>
        <v>#REF!</v>
      </c>
      <c r="T345" s="32" t="e">
        <f>#REF!</f>
        <v>#REF!</v>
      </c>
      <c r="U345" s="32" t="e">
        <f>#REF!</f>
        <v>#REF!</v>
      </c>
      <c r="V345" s="32" t="e">
        <f>#REF!</f>
        <v>#REF!</v>
      </c>
      <c r="W345" s="34" t="e">
        <f>#REF!</f>
        <v>#REF!</v>
      </c>
      <c r="BP345" s="31"/>
      <c r="BQ345" s="31"/>
      <c r="BR345" s="31"/>
      <c r="BS345" s="31"/>
      <c r="BT345" s="31"/>
      <c r="BU345" s="31"/>
      <c r="BV345" s="31"/>
      <c r="BW345" s="31"/>
      <c r="BX345" s="31"/>
      <c r="BY345" s="31"/>
    </row>
    <row r="346" spans="1:77" x14ac:dyDescent="0.35">
      <c r="A346" s="33">
        <f t="shared" si="8"/>
        <v>44221</v>
      </c>
      <c r="B346" s="32" t="e">
        <f>#REF!</f>
        <v>#REF!</v>
      </c>
      <c r="C346" s="32" t="e">
        <f>#REF!</f>
        <v>#REF!</v>
      </c>
      <c r="D346" s="32" t="e">
        <f>#REF!</f>
        <v>#REF!</v>
      </c>
      <c r="E346" s="32" t="e">
        <f>#REF!</f>
        <v>#REF!</v>
      </c>
      <c r="F346" s="32" t="e">
        <f>#REF!</f>
        <v>#REF!</v>
      </c>
      <c r="G346" s="32" t="e">
        <f>#REF!</f>
        <v>#REF!</v>
      </c>
      <c r="H346" s="32" t="e">
        <f>#REF!</f>
        <v>#REF!</v>
      </c>
      <c r="I346" s="32" t="e">
        <f>#REF!</f>
        <v>#REF!</v>
      </c>
      <c r="J346" s="32" t="e">
        <f>#REF!</f>
        <v>#REF!</v>
      </c>
      <c r="K346" s="32" t="e">
        <f>#REF!</f>
        <v>#REF!</v>
      </c>
      <c r="L346" s="32" t="e">
        <f>#REF!</f>
        <v>#REF!</v>
      </c>
      <c r="M346" s="32" t="e">
        <f>#REF!</f>
        <v>#REF!</v>
      </c>
      <c r="N346" s="32" t="e">
        <f>#REF!</f>
        <v>#REF!</v>
      </c>
      <c r="O346" s="32" t="e">
        <f>#REF!</f>
        <v>#REF!</v>
      </c>
      <c r="P346" s="32" t="e">
        <f>#REF!</f>
        <v>#REF!</v>
      </c>
      <c r="Q346" s="32" t="e">
        <f>#REF!</f>
        <v>#REF!</v>
      </c>
      <c r="R346" s="32" t="e">
        <f>#REF!</f>
        <v>#REF!</v>
      </c>
      <c r="S346" s="32" t="e">
        <f>#REF!</f>
        <v>#REF!</v>
      </c>
      <c r="T346" s="32" t="e">
        <f>#REF!</f>
        <v>#REF!</v>
      </c>
      <c r="U346" s="32" t="e">
        <f>#REF!</f>
        <v>#REF!</v>
      </c>
      <c r="V346" s="32" t="e">
        <f>#REF!</f>
        <v>#REF!</v>
      </c>
      <c r="W346" s="34" t="e">
        <f>#REF!</f>
        <v>#REF!</v>
      </c>
      <c r="BP346" s="31"/>
      <c r="BQ346" s="31"/>
      <c r="BR346" s="31"/>
      <c r="BS346" s="31"/>
      <c r="BT346" s="31"/>
      <c r="BU346" s="31"/>
      <c r="BV346" s="31"/>
      <c r="BW346" s="31"/>
      <c r="BX346" s="31"/>
      <c r="BY346" s="31"/>
    </row>
    <row r="347" spans="1:77" x14ac:dyDescent="0.35">
      <c r="A347" s="33">
        <f t="shared" si="8"/>
        <v>44222</v>
      </c>
      <c r="B347" s="32" t="e">
        <f>#REF!</f>
        <v>#REF!</v>
      </c>
      <c r="C347" s="32" t="e">
        <f>#REF!</f>
        <v>#REF!</v>
      </c>
      <c r="D347" s="32" t="e">
        <f>#REF!</f>
        <v>#REF!</v>
      </c>
      <c r="E347" s="32" t="e">
        <f>#REF!</f>
        <v>#REF!</v>
      </c>
      <c r="F347" s="32" t="e">
        <f>#REF!</f>
        <v>#REF!</v>
      </c>
      <c r="G347" s="32" t="e">
        <f>#REF!</f>
        <v>#REF!</v>
      </c>
      <c r="H347" s="32" t="e">
        <f>#REF!</f>
        <v>#REF!</v>
      </c>
      <c r="I347" s="32" t="e">
        <f>#REF!</f>
        <v>#REF!</v>
      </c>
      <c r="J347" s="32" t="e">
        <f>#REF!</f>
        <v>#REF!</v>
      </c>
      <c r="K347" s="32" t="e">
        <f>#REF!</f>
        <v>#REF!</v>
      </c>
      <c r="L347" s="32" t="e">
        <f>#REF!</f>
        <v>#REF!</v>
      </c>
      <c r="M347" s="32" t="e">
        <f>#REF!</f>
        <v>#REF!</v>
      </c>
      <c r="N347" s="32" t="e">
        <f>#REF!</f>
        <v>#REF!</v>
      </c>
      <c r="O347" s="32" t="e">
        <f>#REF!</f>
        <v>#REF!</v>
      </c>
      <c r="P347" s="32" t="e">
        <f>#REF!</f>
        <v>#REF!</v>
      </c>
      <c r="Q347" s="32" t="e">
        <f>#REF!</f>
        <v>#REF!</v>
      </c>
      <c r="R347" s="32" t="e">
        <f>#REF!</f>
        <v>#REF!</v>
      </c>
      <c r="S347" s="32" t="e">
        <f>#REF!</f>
        <v>#REF!</v>
      </c>
      <c r="T347" s="32" t="e">
        <f>#REF!</f>
        <v>#REF!</v>
      </c>
      <c r="U347" s="32" t="e">
        <f>#REF!</f>
        <v>#REF!</v>
      </c>
      <c r="V347" s="32" t="e">
        <f>#REF!</f>
        <v>#REF!</v>
      </c>
      <c r="W347" s="34" t="e">
        <f>#REF!</f>
        <v>#REF!</v>
      </c>
      <c r="BP347" s="31"/>
      <c r="BQ347" s="31"/>
      <c r="BR347" s="31"/>
      <c r="BS347" s="31"/>
      <c r="BT347" s="31"/>
      <c r="BU347" s="31"/>
      <c r="BV347" s="31"/>
      <c r="BW347" s="31"/>
      <c r="BX347" s="31"/>
      <c r="BY347" s="31"/>
    </row>
    <row r="348" spans="1:77" x14ac:dyDescent="0.35">
      <c r="A348" s="33">
        <f t="shared" si="8"/>
        <v>44223</v>
      </c>
      <c r="B348" s="32" t="e">
        <f>#REF!</f>
        <v>#REF!</v>
      </c>
      <c r="C348" s="32" t="e">
        <f>#REF!</f>
        <v>#REF!</v>
      </c>
      <c r="D348" s="32" t="e">
        <f>#REF!</f>
        <v>#REF!</v>
      </c>
      <c r="E348" s="32" t="e">
        <f>#REF!</f>
        <v>#REF!</v>
      </c>
      <c r="F348" s="32" t="e">
        <f>#REF!</f>
        <v>#REF!</v>
      </c>
      <c r="G348" s="32" t="e">
        <f>#REF!</f>
        <v>#REF!</v>
      </c>
      <c r="H348" s="32" t="e">
        <f>#REF!</f>
        <v>#REF!</v>
      </c>
      <c r="I348" s="32" t="e">
        <f>#REF!</f>
        <v>#REF!</v>
      </c>
      <c r="J348" s="32" t="e">
        <f>#REF!</f>
        <v>#REF!</v>
      </c>
      <c r="K348" s="32" t="e">
        <f>#REF!</f>
        <v>#REF!</v>
      </c>
      <c r="L348" s="32" t="e">
        <f>#REF!</f>
        <v>#REF!</v>
      </c>
      <c r="M348" s="32" t="e">
        <f>#REF!</f>
        <v>#REF!</v>
      </c>
      <c r="N348" s="32" t="e">
        <f>#REF!</f>
        <v>#REF!</v>
      </c>
      <c r="O348" s="32" t="e">
        <f>#REF!</f>
        <v>#REF!</v>
      </c>
      <c r="P348" s="32" t="e">
        <f>#REF!</f>
        <v>#REF!</v>
      </c>
      <c r="Q348" s="32" t="e">
        <f>#REF!</f>
        <v>#REF!</v>
      </c>
      <c r="R348" s="32" t="e">
        <f>#REF!</f>
        <v>#REF!</v>
      </c>
      <c r="S348" s="32" t="e">
        <f>#REF!</f>
        <v>#REF!</v>
      </c>
      <c r="T348" s="32" t="e">
        <f>#REF!</f>
        <v>#REF!</v>
      </c>
      <c r="U348" s="32" t="e">
        <f>#REF!</f>
        <v>#REF!</v>
      </c>
      <c r="V348" s="32" t="e">
        <f>#REF!</f>
        <v>#REF!</v>
      </c>
      <c r="W348" s="34" t="e">
        <f>#REF!</f>
        <v>#REF!</v>
      </c>
      <c r="BP348" s="31"/>
      <c r="BQ348" s="31"/>
      <c r="BR348" s="31"/>
      <c r="BS348" s="31"/>
      <c r="BT348" s="31"/>
      <c r="BU348" s="31"/>
      <c r="BV348" s="31"/>
      <c r="BW348" s="31"/>
      <c r="BX348" s="31"/>
      <c r="BY348" s="31"/>
    </row>
    <row r="349" spans="1:77" x14ac:dyDescent="0.35">
      <c r="A349" s="33">
        <f t="shared" si="8"/>
        <v>44224</v>
      </c>
      <c r="B349" s="32" t="e">
        <f>#REF!</f>
        <v>#REF!</v>
      </c>
      <c r="C349" s="32" t="e">
        <f>#REF!</f>
        <v>#REF!</v>
      </c>
      <c r="D349" s="32" t="e">
        <f>#REF!</f>
        <v>#REF!</v>
      </c>
      <c r="E349" s="32" t="e">
        <f>#REF!</f>
        <v>#REF!</v>
      </c>
      <c r="F349" s="32" t="e">
        <f>#REF!</f>
        <v>#REF!</v>
      </c>
      <c r="G349" s="32" t="e">
        <f>#REF!</f>
        <v>#REF!</v>
      </c>
      <c r="H349" s="32" t="e">
        <f>#REF!</f>
        <v>#REF!</v>
      </c>
      <c r="I349" s="32" t="e">
        <f>#REF!</f>
        <v>#REF!</v>
      </c>
      <c r="J349" s="32" t="e">
        <f>#REF!</f>
        <v>#REF!</v>
      </c>
      <c r="K349" s="32" t="e">
        <f>#REF!</f>
        <v>#REF!</v>
      </c>
      <c r="L349" s="32" t="e">
        <f>#REF!</f>
        <v>#REF!</v>
      </c>
      <c r="M349" s="32" t="e">
        <f>#REF!</f>
        <v>#REF!</v>
      </c>
      <c r="N349" s="32" t="e">
        <f>#REF!</f>
        <v>#REF!</v>
      </c>
      <c r="O349" s="32" t="e">
        <f>#REF!</f>
        <v>#REF!</v>
      </c>
      <c r="P349" s="32" t="e">
        <f>#REF!</f>
        <v>#REF!</v>
      </c>
      <c r="Q349" s="32" t="e">
        <f>#REF!</f>
        <v>#REF!</v>
      </c>
      <c r="R349" s="32" t="e">
        <f>#REF!</f>
        <v>#REF!</v>
      </c>
      <c r="S349" s="32" t="e">
        <f>#REF!</f>
        <v>#REF!</v>
      </c>
      <c r="T349" s="32" t="e">
        <f>#REF!</f>
        <v>#REF!</v>
      </c>
      <c r="U349" s="32" t="e">
        <f>#REF!</f>
        <v>#REF!</v>
      </c>
      <c r="V349" s="32" t="e">
        <f>#REF!</f>
        <v>#REF!</v>
      </c>
      <c r="W349" s="34" t="e">
        <f>#REF!</f>
        <v>#REF!</v>
      </c>
      <c r="BP349" s="31"/>
      <c r="BQ349" s="31"/>
      <c r="BR349" s="31"/>
      <c r="BS349" s="31"/>
      <c r="BT349" s="31"/>
      <c r="BU349" s="31"/>
      <c r="BV349" s="31"/>
      <c r="BW349" s="31"/>
      <c r="BX349" s="31"/>
      <c r="BY349" s="31"/>
    </row>
    <row r="350" spans="1:77" x14ac:dyDescent="0.35">
      <c r="A350" s="33">
        <f t="shared" si="8"/>
        <v>44225</v>
      </c>
      <c r="B350" s="32" t="e">
        <f>#REF!</f>
        <v>#REF!</v>
      </c>
      <c r="C350" s="32" t="e">
        <f>#REF!</f>
        <v>#REF!</v>
      </c>
      <c r="D350" s="32" t="e">
        <f>#REF!</f>
        <v>#REF!</v>
      </c>
      <c r="E350" s="32" t="e">
        <f>#REF!</f>
        <v>#REF!</v>
      </c>
      <c r="F350" s="32" t="e">
        <f>#REF!</f>
        <v>#REF!</v>
      </c>
      <c r="G350" s="32" t="e">
        <f>#REF!</f>
        <v>#REF!</v>
      </c>
      <c r="H350" s="32" t="e">
        <f>#REF!</f>
        <v>#REF!</v>
      </c>
      <c r="I350" s="32" t="e">
        <f>#REF!</f>
        <v>#REF!</v>
      </c>
      <c r="J350" s="32" t="e">
        <f>#REF!</f>
        <v>#REF!</v>
      </c>
      <c r="K350" s="32" t="e">
        <f>#REF!</f>
        <v>#REF!</v>
      </c>
      <c r="L350" s="32" t="e">
        <f>#REF!</f>
        <v>#REF!</v>
      </c>
      <c r="M350" s="32" t="e">
        <f>#REF!</f>
        <v>#REF!</v>
      </c>
      <c r="N350" s="32" t="e">
        <f>#REF!</f>
        <v>#REF!</v>
      </c>
      <c r="O350" s="32" t="e">
        <f>#REF!</f>
        <v>#REF!</v>
      </c>
      <c r="P350" s="32" t="e">
        <f>#REF!</f>
        <v>#REF!</v>
      </c>
      <c r="Q350" s="32" t="e">
        <f>#REF!</f>
        <v>#REF!</v>
      </c>
      <c r="R350" s="32" t="e">
        <f>#REF!</f>
        <v>#REF!</v>
      </c>
      <c r="S350" s="32" t="e">
        <f>#REF!</f>
        <v>#REF!</v>
      </c>
      <c r="T350" s="32" t="e">
        <f>#REF!</f>
        <v>#REF!</v>
      </c>
      <c r="U350" s="32" t="e">
        <f>#REF!</f>
        <v>#REF!</v>
      </c>
      <c r="V350" s="32" t="e">
        <f>#REF!</f>
        <v>#REF!</v>
      </c>
      <c r="W350" s="34" t="e">
        <f>#REF!</f>
        <v>#REF!</v>
      </c>
      <c r="BP350" s="31"/>
      <c r="BQ350" s="31"/>
      <c r="BR350" s="31"/>
      <c r="BS350" s="31"/>
      <c r="BT350" s="31"/>
      <c r="BU350" s="31"/>
      <c r="BV350" s="31"/>
      <c r="BW350" s="31"/>
      <c r="BX350" s="31"/>
      <c r="BY350" s="31"/>
    </row>
    <row r="351" spans="1:77" x14ac:dyDescent="0.35">
      <c r="A351" s="33">
        <f t="shared" si="8"/>
        <v>44226</v>
      </c>
      <c r="B351" s="32" t="e">
        <f>#REF!</f>
        <v>#REF!</v>
      </c>
      <c r="C351" s="32" t="e">
        <f>#REF!</f>
        <v>#REF!</v>
      </c>
      <c r="D351" s="32" t="e">
        <f>#REF!</f>
        <v>#REF!</v>
      </c>
      <c r="E351" s="32" t="e">
        <f>#REF!</f>
        <v>#REF!</v>
      </c>
      <c r="F351" s="32" t="e">
        <f>#REF!</f>
        <v>#REF!</v>
      </c>
      <c r="G351" s="32" t="e">
        <f>#REF!</f>
        <v>#REF!</v>
      </c>
      <c r="H351" s="32" t="e">
        <f>#REF!</f>
        <v>#REF!</v>
      </c>
      <c r="I351" s="32" t="e">
        <f>#REF!</f>
        <v>#REF!</v>
      </c>
      <c r="J351" s="32" t="e">
        <f>#REF!</f>
        <v>#REF!</v>
      </c>
      <c r="K351" s="32" t="e">
        <f>#REF!</f>
        <v>#REF!</v>
      </c>
      <c r="L351" s="32" t="e">
        <f>#REF!</f>
        <v>#REF!</v>
      </c>
      <c r="M351" s="32" t="e">
        <f>#REF!</f>
        <v>#REF!</v>
      </c>
      <c r="N351" s="32" t="e">
        <f>#REF!</f>
        <v>#REF!</v>
      </c>
      <c r="O351" s="32" t="e">
        <f>#REF!</f>
        <v>#REF!</v>
      </c>
      <c r="P351" s="32" t="e">
        <f>#REF!</f>
        <v>#REF!</v>
      </c>
      <c r="Q351" s="32" t="e">
        <f>#REF!</f>
        <v>#REF!</v>
      </c>
      <c r="R351" s="32" t="e">
        <f>#REF!</f>
        <v>#REF!</v>
      </c>
      <c r="S351" s="32" t="e">
        <f>#REF!</f>
        <v>#REF!</v>
      </c>
      <c r="T351" s="32" t="e">
        <f>#REF!</f>
        <v>#REF!</v>
      </c>
      <c r="U351" s="32" t="e">
        <f>#REF!</f>
        <v>#REF!</v>
      </c>
      <c r="V351" s="32" t="e">
        <f>#REF!</f>
        <v>#REF!</v>
      </c>
      <c r="W351" s="34" t="e">
        <f>#REF!</f>
        <v>#REF!</v>
      </c>
      <c r="BP351" s="31"/>
      <c r="BQ351" s="31"/>
      <c r="BR351" s="31"/>
      <c r="BS351" s="31"/>
      <c r="BT351" s="31"/>
      <c r="BU351" s="31"/>
      <c r="BV351" s="31"/>
      <c r="BW351" s="31"/>
      <c r="BX351" s="31"/>
      <c r="BY351" s="31"/>
    </row>
    <row r="352" spans="1:77" x14ac:dyDescent="0.35">
      <c r="A352" s="33">
        <f t="shared" si="8"/>
        <v>44227</v>
      </c>
      <c r="B352" s="32" t="e">
        <f>#REF!</f>
        <v>#REF!</v>
      </c>
      <c r="C352" s="32" t="e">
        <f>#REF!</f>
        <v>#REF!</v>
      </c>
      <c r="D352" s="32" t="e">
        <f>#REF!</f>
        <v>#REF!</v>
      </c>
      <c r="E352" s="32" t="e">
        <f>#REF!</f>
        <v>#REF!</v>
      </c>
      <c r="F352" s="32" t="e">
        <f>#REF!</f>
        <v>#REF!</v>
      </c>
      <c r="G352" s="32" t="e">
        <f>#REF!</f>
        <v>#REF!</v>
      </c>
      <c r="H352" s="32" t="e">
        <f>#REF!</f>
        <v>#REF!</v>
      </c>
      <c r="I352" s="32" t="e">
        <f>#REF!</f>
        <v>#REF!</v>
      </c>
      <c r="J352" s="32" t="e">
        <f>#REF!</f>
        <v>#REF!</v>
      </c>
      <c r="K352" s="32" t="e">
        <f>#REF!</f>
        <v>#REF!</v>
      </c>
      <c r="L352" s="32" t="e">
        <f>#REF!</f>
        <v>#REF!</v>
      </c>
      <c r="M352" s="32" t="e">
        <f>#REF!</f>
        <v>#REF!</v>
      </c>
      <c r="N352" s="32" t="e">
        <f>#REF!</f>
        <v>#REF!</v>
      </c>
      <c r="O352" s="32" t="e">
        <f>#REF!</f>
        <v>#REF!</v>
      </c>
      <c r="P352" s="32" t="e">
        <f>#REF!</f>
        <v>#REF!</v>
      </c>
      <c r="Q352" s="32" t="e">
        <f>#REF!</f>
        <v>#REF!</v>
      </c>
      <c r="R352" s="32" t="e">
        <f>#REF!</f>
        <v>#REF!</v>
      </c>
      <c r="S352" s="32" t="e">
        <f>#REF!</f>
        <v>#REF!</v>
      </c>
      <c r="T352" s="32" t="e">
        <f>#REF!</f>
        <v>#REF!</v>
      </c>
      <c r="U352" s="32" t="e">
        <f>#REF!</f>
        <v>#REF!</v>
      </c>
      <c r="V352" s="32" t="e">
        <f>#REF!</f>
        <v>#REF!</v>
      </c>
      <c r="W352" s="34" t="e">
        <f>#REF!</f>
        <v>#REF!</v>
      </c>
      <c r="BP352" s="31"/>
      <c r="BQ352" s="31"/>
      <c r="BR352" s="31"/>
      <c r="BS352" s="31"/>
      <c r="BT352" s="31"/>
      <c r="BU352" s="31"/>
      <c r="BV352" s="31"/>
      <c r="BW352" s="31"/>
      <c r="BX352" s="31"/>
      <c r="BY352" s="31"/>
    </row>
    <row r="353" spans="1:77" x14ac:dyDescent="0.35">
      <c r="A353" s="33">
        <f t="shared" si="8"/>
        <v>44228</v>
      </c>
      <c r="B353" s="32" t="e">
        <f>#REF!</f>
        <v>#REF!</v>
      </c>
      <c r="C353" s="32" t="e">
        <f>#REF!</f>
        <v>#REF!</v>
      </c>
      <c r="D353" s="32" t="e">
        <f>#REF!</f>
        <v>#REF!</v>
      </c>
      <c r="E353" s="32" t="e">
        <f>#REF!</f>
        <v>#REF!</v>
      </c>
      <c r="F353" s="32" t="e">
        <f>#REF!</f>
        <v>#REF!</v>
      </c>
      <c r="G353" s="32" t="e">
        <f>#REF!</f>
        <v>#REF!</v>
      </c>
      <c r="H353" s="32" t="e">
        <f>#REF!</f>
        <v>#REF!</v>
      </c>
      <c r="I353" s="32" t="e">
        <f>#REF!</f>
        <v>#REF!</v>
      </c>
      <c r="J353" s="32" t="e">
        <f>#REF!</f>
        <v>#REF!</v>
      </c>
      <c r="K353" s="32" t="e">
        <f>#REF!</f>
        <v>#REF!</v>
      </c>
      <c r="L353" s="32" t="e">
        <f>#REF!</f>
        <v>#REF!</v>
      </c>
      <c r="M353" s="32" t="e">
        <f>#REF!</f>
        <v>#REF!</v>
      </c>
      <c r="N353" s="32" t="e">
        <f>#REF!</f>
        <v>#REF!</v>
      </c>
      <c r="O353" s="32" t="e">
        <f>#REF!</f>
        <v>#REF!</v>
      </c>
      <c r="P353" s="32" t="e">
        <f>#REF!</f>
        <v>#REF!</v>
      </c>
      <c r="Q353" s="32" t="e">
        <f>#REF!</f>
        <v>#REF!</v>
      </c>
      <c r="R353" s="32" t="e">
        <f>#REF!</f>
        <v>#REF!</v>
      </c>
      <c r="S353" s="32" t="e">
        <f>#REF!</f>
        <v>#REF!</v>
      </c>
      <c r="T353" s="32" t="e">
        <f>#REF!</f>
        <v>#REF!</v>
      </c>
      <c r="U353" s="32" t="e">
        <f>#REF!</f>
        <v>#REF!</v>
      </c>
      <c r="V353" s="32" t="e">
        <f>#REF!</f>
        <v>#REF!</v>
      </c>
      <c r="W353" s="34" t="e">
        <f>#REF!</f>
        <v>#REF!</v>
      </c>
      <c r="BP353" s="31"/>
      <c r="BQ353" s="31"/>
      <c r="BR353" s="31"/>
      <c r="BS353" s="31"/>
      <c r="BT353" s="31"/>
      <c r="BU353" s="31"/>
      <c r="BV353" s="31"/>
      <c r="BW353" s="31"/>
      <c r="BX353" s="31"/>
      <c r="BY353" s="31"/>
    </row>
    <row r="354" spans="1:77" x14ac:dyDescent="0.35">
      <c r="A354" s="33">
        <f t="shared" si="8"/>
        <v>44229</v>
      </c>
      <c r="B354" s="32" t="e">
        <f>#REF!</f>
        <v>#REF!</v>
      </c>
      <c r="C354" s="32" t="e">
        <f>#REF!</f>
        <v>#REF!</v>
      </c>
      <c r="D354" s="32" t="e">
        <f>#REF!</f>
        <v>#REF!</v>
      </c>
      <c r="E354" s="32" t="e">
        <f>#REF!</f>
        <v>#REF!</v>
      </c>
      <c r="F354" s="32" t="e">
        <f>#REF!</f>
        <v>#REF!</v>
      </c>
      <c r="G354" s="32" t="e">
        <f>#REF!</f>
        <v>#REF!</v>
      </c>
      <c r="H354" s="32" t="e">
        <f>#REF!</f>
        <v>#REF!</v>
      </c>
      <c r="I354" s="32" t="e">
        <f>#REF!</f>
        <v>#REF!</v>
      </c>
      <c r="J354" s="32" t="e">
        <f>#REF!</f>
        <v>#REF!</v>
      </c>
      <c r="K354" s="32" t="e">
        <f>#REF!</f>
        <v>#REF!</v>
      </c>
      <c r="L354" s="32" t="e">
        <f>#REF!</f>
        <v>#REF!</v>
      </c>
      <c r="M354" s="32" t="e">
        <f>#REF!</f>
        <v>#REF!</v>
      </c>
      <c r="N354" s="32" t="e">
        <f>#REF!</f>
        <v>#REF!</v>
      </c>
      <c r="O354" s="32" t="e">
        <f>#REF!</f>
        <v>#REF!</v>
      </c>
      <c r="P354" s="32" t="e">
        <f>#REF!</f>
        <v>#REF!</v>
      </c>
      <c r="Q354" s="32" t="e">
        <f>#REF!</f>
        <v>#REF!</v>
      </c>
      <c r="R354" s="32" t="e">
        <f>#REF!</f>
        <v>#REF!</v>
      </c>
      <c r="S354" s="32" t="e">
        <f>#REF!</f>
        <v>#REF!</v>
      </c>
      <c r="T354" s="32" t="e">
        <f>#REF!</f>
        <v>#REF!</v>
      </c>
      <c r="U354" s="32" t="e">
        <f>#REF!</f>
        <v>#REF!</v>
      </c>
      <c r="V354" s="32" t="e">
        <f>#REF!</f>
        <v>#REF!</v>
      </c>
      <c r="W354" s="34" t="e">
        <f>#REF!</f>
        <v>#REF!</v>
      </c>
      <c r="BP354" s="31"/>
      <c r="BQ354" s="31"/>
      <c r="BR354" s="31"/>
      <c r="BS354" s="31"/>
      <c r="BT354" s="31"/>
      <c r="BU354" s="31"/>
      <c r="BV354" s="31"/>
      <c r="BW354" s="31"/>
      <c r="BX354" s="31"/>
      <c r="BY354" s="31"/>
    </row>
    <row r="355" spans="1:77" x14ac:dyDescent="0.35">
      <c r="A355" s="33">
        <f t="shared" si="8"/>
        <v>44230</v>
      </c>
      <c r="B355" s="32" t="e">
        <f>#REF!</f>
        <v>#REF!</v>
      </c>
      <c r="C355" s="32" t="e">
        <f>#REF!</f>
        <v>#REF!</v>
      </c>
      <c r="D355" s="32" t="e">
        <f>#REF!</f>
        <v>#REF!</v>
      </c>
      <c r="E355" s="32" t="e">
        <f>#REF!</f>
        <v>#REF!</v>
      </c>
      <c r="F355" s="32" t="e">
        <f>#REF!</f>
        <v>#REF!</v>
      </c>
      <c r="G355" s="32" t="e">
        <f>#REF!</f>
        <v>#REF!</v>
      </c>
      <c r="H355" s="32" t="e">
        <f>#REF!</f>
        <v>#REF!</v>
      </c>
      <c r="I355" s="32" t="e">
        <f>#REF!</f>
        <v>#REF!</v>
      </c>
      <c r="J355" s="32" t="e">
        <f>#REF!</f>
        <v>#REF!</v>
      </c>
      <c r="K355" s="32" t="e">
        <f>#REF!</f>
        <v>#REF!</v>
      </c>
      <c r="L355" s="32" t="e">
        <f>#REF!</f>
        <v>#REF!</v>
      </c>
      <c r="M355" s="32" t="e">
        <f>#REF!</f>
        <v>#REF!</v>
      </c>
      <c r="N355" s="32" t="e">
        <f>#REF!</f>
        <v>#REF!</v>
      </c>
      <c r="O355" s="32" t="e">
        <f>#REF!</f>
        <v>#REF!</v>
      </c>
      <c r="P355" s="32" t="e">
        <f>#REF!</f>
        <v>#REF!</v>
      </c>
      <c r="Q355" s="32" t="e">
        <f>#REF!</f>
        <v>#REF!</v>
      </c>
      <c r="R355" s="32" t="e">
        <f>#REF!</f>
        <v>#REF!</v>
      </c>
      <c r="S355" s="32" t="e">
        <f>#REF!</f>
        <v>#REF!</v>
      </c>
      <c r="T355" s="32" t="e">
        <f>#REF!</f>
        <v>#REF!</v>
      </c>
      <c r="U355" s="32" t="e">
        <f>#REF!</f>
        <v>#REF!</v>
      </c>
      <c r="V355" s="32" t="e">
        <f>#REF!</f>
        <v>#REF!</v>
      </c>
      <c r="W355" s="34" t="e">
        <f>#REF!</f>
        <v>#REF!</v>
      </c>
      <c r="BP355" s="31"/>
      <c r="BQ355" s="31"/>
      <c r="BR355" s="31"/>
      <c r="BS355" s="31"/>
      <c r="BT355" s="31"/>
      <c r="BU355" s="31"/>
      <c r="BV355" s="31"/>
      <c r="BW355" s="31"/>
      <c r="BX355" s="31"/>
      <c r="BY355" s="31"/>
    </row>
    <row r="356" spans="1:77" x14ac:dyDescent="0.35">
      <c r="A356" s="33">
        <f t="shared" si="8"/>
        <v>44231</v>
      </c>
      <c r="B356" s="32" t="e">
        <f>#REF!</f>
        <v>#REF!</v>
      </c>
      <c r="C356" s="32" t="e">
        <f>#REF!</f>
        <v>#REF!</v>
      </c>
      <c r="D356" s="32" t="e">
        <f>#REF!</f>
        <v>#REF!</v>
      </c>
      <c r="E356" s="32" t="e">
        <f>#REF!</f>
        <v>#REF!</v>
      </c>
      <c r="F356" s="32" t="e">
        <f>#REF!</f>
        <v>#REF!</v>
      </c>
      <c r="G356" s="32" t="e">
        <f>#REF!</f>
        <v>#REF!</v>
      </c>
      <c r="H356" s="32" t="e">
        <f>#REF!</f>
        <v>#REF!</v>
      </c>
      <c r="I356" s="32" t="e">
        <f>#REF!</f>
        <v>#REF!</v>
      </c>
      <c r="J356" s="32" t="e">
        <f>#REF!</f>
        <v>#REF!</v>
      </c>
      <c r="K356" s="32" t="e">
        <f>#REF!</f>
        <v>#REF!</v>
      </c>
      <c r="L356" s="32" t="e">
        <f>#REF!</f>
        <v>#REF!</v>
      </c>
      <c r="M356" s="32" t="e">
        <f>#REF!</f>
        <v>#REF!</v>
      </c>
      <c r="N356" s="32" t="e">
        <f>#REF!</f>
        <v>#REF!</v>
      </c>
      <c r="O356" s="32" t="e">
        <f>#REF!</f>
        <v>#REF!</v>
      </c>
      <c r="P356" s="32" t="e">
        <f>#REF!</f>
        <v>#REF!</v>
      </c>
      <c r="Q356" s="32" t="e">
        <f>#REF!</f>
        <v>#REF!</v>
      </c>
      <c r="R356" s="32" t="e">
        <f>#REF!</f>
        <v>#REF!</v>
      </c>
      <c r="S356" s="32" t="e">
        <f>#REF!</f>
        <v>#REF!</v>
      </c>
      <c r="T356" s="32" t="e">
        <f>#REF!</f>
        <v>#REF!</v>
      </c>
      <c r="U356" s="32" t="e">
        <f>#REF!</f>
        <v>#REF!</v>
      </c>
      <c r="V356" s="32" t="e">
        <f>#REF!</f>
        <v>#REF!</v>
      </c>
      <c r="W356" s="34" t="e">
        <f>#REF!</f>
        <v>#REF!</v>
      </c>
      <c r="BP356" s="31"/>
      <c r="BQ356" s="31"/>
      <c r="BR356" s="31"/>
      <c r="BS356" s="31"/>
      <c r="BT356" s="31"/>
      <c r="BU356" s="31"/>
      <c r="BV356" s="31"/>
      <c r="BW356" s="31"/>
      <c r="BX356" s="31"/>
      <c r="BY356" s="31"/>
    </row>
    <row r="357" spans="1:77" x14ac:dyDescent="0.35">
      <c r="A357" s="33">
        <f t="shared" si="8"/>
        <v>44232</v>
      </c>
      <c r="B357" s="32" t="e">
        <f>#REF!</f>
        <v>#REF!</v>
      </c>
      <c r="C357" s="32" t="e">
        <f>#REF!</f>
        <v>#REF!</v>
      </c>
      <c r="D357" s="32" t="e">
        <f>#REF!</f>
        <v>#REF!</v>
      </c>
      <c r="E357" s="32" t="e">
        <f>#REF!</f>
        <v>#REF!</v>
      </c>
      <c r="F357" s="32" t="e">
        <f>#REF!</f>
        <v>#REF!</v>
      </c>
      <c r="G357" s="32" t="e">
        <f>#REF!</f>
        <v>#REF!</v>
      </c>
      <c r="H357" s="32" t="e">
        <f>#REF!</f>
        <v>#REF!</v>
      </c>
      <c r="I357" s="32" t="e">
        <f>#REF!</f>
        <v>#REF!</v>
      </c>
      <c r="J357" s="32" t="e">
        <f>#REF!</f>
        <v>#REF!</v>
      </c>
      <c r="K357" s="32" t="e">
        <f>#REF!</f>
        <v>#REF!</v>
      </c>
      <c r="L357" s="32" t="e">
        <f>#REF!</f>
        <v>#REF!</v>
      </c>
      <c r="M357" s="32" t="e">
        <f>#REF!</f>
        <v>#REF!</v>
      </c>
      <c r="N357" s="32" t="e">
        <f>#REF!</f>
        <v>#REF!</v>
      </c>
      <c r="O357" s="32" t="e">
        <f>#REF!</f>
        <v>#REF!</v>
      </c>
      <c r="P357" s="32" t="e">
        <f>#REF!</f>
        <v>#REF!</v>
      </c>
      <c r="Q357" s="32" t="e">
        <f>#REF!</f>
        <v>#REF!</v>
      </c>
      <c r="R357" s="32" t="e">
        <f>#REF!</f>
        <v>#REF!</v>
      </c>
      <c r="S357" s="32" t="e">
        <f>#REF!</f>
        <v>#REF!</v>
      </c>
      <c r="T357" s="32" t="e">
        <f>#REF!</f>
        <v>#REF!</v>
      </c>
      <c r="U357" s="32" t="e">
        <f>#REF!</f>
        <v>#REF!</v>
      </c>
      <c r="V357" s="32" t="e">
        <f>#REF!</f>
        <v>#REF!</v>
      </c>
      <c r="W357" s="34" t="e">
        <f>#REF!</f>
        <v>#REF!</v>
      </c>
      <c r="BP357" s="31"/>
      <c r="BQ357" s="31"/>
      <c r="BR357" s="31"/>
      <c r="BS357" s="31"/>
      <c r="BT357" s="31"/>
      <c r="BU357" s="31"/>
      <c r="BV357" s="31"/>
      <c r="BW357" s="31"/>
      <c r="BX357" s="31"/>
      <c r="BY357" s="31"/>
    </row>
    <row r="358" spans="1:77" x14ac:dyDescent="0.35">
      <c r="A358" s="33">
        <f t="shared" si="8"/>
        <v>44233</v>
      </c>
      <c r="B358" s="32" t="e">
        <f>#REF!</f>
        <v>#REF!</v>
      </c>
      <c r="C358" s="32" t="e">
        <f>#REF!</f>
        <v>#REF!</v>
      </c>
      <c r="D358" s="32" t="e">
        <f>#REF!</f>
        <v>#REF!</v>
      </c>
      <c r="E358" s="32" t="e">
        <f>#REF!</f>
        <v>#REF!</v>
      </c>
      <c r="F358" s="32" t="e">
        <f>#REF!</f>
        <v>#REF!</v>
      </c>
      <c r="G358" s="32" t="e">
        <f>#REF!</f>
        <v>#REF!</v>
      </c>
      <c r="H358" s="32" t="e">
        <f>#REF!</f>
        <v>#REF!</v>
      </c>
      <c r="I358" s="32" t="e">
        <f>#REF!</f>
        <v>#REF!</v>
      </c>
      <c r="J358" s="32" t="e">
        <f>#REF!</f>
        <v>#REF!</v>
      </c>
      <c r="K358" s="32" t="e">
        <f>#REF!</f>
        <v>#REF!</v>
      </c>
      <c r="L358" s="32" t="e">
        <f>#REF!</f>
        <v>#REF!</v>
      </c>
      <c r="M358" s="32" t="e">
        <f>#REF!</f>
        <v>#REF!</v>
      </c>
      <c r="N358" s="32" t="e">
        <f>#REF!</f>
        <v>#REF!</v>
      </c>
      <c r="O358" s="32" t="e">
        <f>#REF!</f>
        <v>#REF!</v>
      </c>
      <c r="P358" s="32" t="e">
        <f>#REF!</f>
        <v>#REF!</v>
      </c>
      <c r="Q358" s="32" t="e">
        <f>#REF!</f>
        <v>#REF!</v>
      </c>
      <c r="R358" s="32" t="e">
        <f>#REF!</f>
        <v>#REF!</v>
      </c>
      <c r="S358" s="32" t="e">
        <f>#REF!</f>
        <v>#REF!</v>
      </c>
      <c r="T358" s="32" t="e">
        <f>#REF!</f>
        <v>#REF!</v>
      </c>
      <c r="U358" s="32" t="e">
        <f>#REF!</f>
        <v>#REF!</v>
      </c>
      <c r="V358" s="32" t="e">
        <f>#REF!</f>
        <v>#REF!</v>
      </c>
      <c r="W358" s="34" t="e">
        <f>#REF!</f>
        <v>#REF!</v>
      </c>
      <c r="BP358" s="31"/>
      <c r="BQ358" s="31"/>
      <c r="BR358" s="31"/>
      <c r="BS358" s="31"/>
      <c r="BT358" s="31"/>
      <c r="BU358" s="31"/>
      <c r="BV358" s="31"/>
      <c r="BW358" s="31"/>
      <c r="BX358" s="31"/>
      <c r="BY358" s="31"/>
    </row>
    <row r="359" spans="1:77" x14ac:dyDescent="0.35">
      <c r="A359" s="33">
        <f t="shared" si="8"/>
        <v>44234</v>
      </c>
      <c r="B359" s="32" t="e">
        <f>#REF!</f>
        <v>#REF!</v>
      </c>
      <c r="C359" s="32" t="e">
        <f>#REF!</f>
        <v>#REF!</v>
      </c>
      <c r="D359" s="32" t="e">
        <f>#REF!</f>
        <v>#REF!</v>
      </c>
      <c r="E359" s="32" t="e">
        <f>#REF!</f>
        <v>#REF!</v>
      </c>
      <c r="F359" s="32" t="e">
        <f>#REF!</f>
        <v>#REF!</v>
      </c>
      <c r="G359" s="32" t="e">
        <f>#REF!</f>
        <v>#REF!</v>
      </c>
      <c r="H359" s="32" t="e">
        <f>#REF!</f>
        <v>#REF!</v>
      </c>
      <c r="I359" s="32" t="e">
        <f>#REF!</f>
        <v>#REF!</v>
      </c>
      <c r="J359" s="32" t="e">
        <f>#REF!</f>
        <v>#REF!</v>
      </c>
      <c r="K359" s="32" t="e">
        <f>#REF!</f>
        <v>#REF!</v>
      </c>
      <c r="L359" s="32" t="e">
        <f>#REF!</f>
        <v>#REF!</v>
      </c>
      <c r="M359" s="32" t="e">
        <f>#REF!</f>
        <v>#REF!</v>
      </c>
      <c r="N359" s="32" t="e">
        <f>#REF!</f>
        <v>#REF!</v>
      </c>
      <c r="O359" s="32" t="e">
        <f>#REF!</f>
        <v>#REF!</v>
      </c>
      <c r="P359" s="32" t="e">
        <f>#REF!</f>
        <v>#REF!</v>
      </c>
      <c r="Q359" s="32" t="e">
        <f>#REF!</f>
        <v>#REF!</v>
      </c>
      <c r="R359" s="32" t="e">
        <f>#REF!</f>
        <v>#REF!</v>
      </c>
      <c r="S359" s="32" t="e">
        <f>#REF!</f>
        <v>#REF!</v>
      </c>
      <c r="T359" s="32" t="e">
        <f>#REF!</f>
        <v>#REF!</v>
      </c>
      <c r="U359" s="32" t="e">
        <f>#REF!</f>
        <v>#REF!</v>
      </c>
      <c r="V359" s="32" t="e">
        <f>#REF!</f>
        <v>#REF!</v>
      </c>
      <c r="W359" s="34" t="e">
        <f>#REF!</f>
        <v>#REF!</v>
      </c>
      <c r="BP359" s="31"/>
      <c r="BQ359" s="31"/>
      <c r="BR359" s="31"/>
      <c r="BS359" s="31"/>
      <c r="BT359" s="31"/>
      <c r="BU359" s="31"/>
      <c r="BV359" s="31"/>
      <c r="BW359" s="31"/>
      <c r="BX359" s="31"/>
      <c r="BY359" s="31"/>
    </row>
    <row r="360" spans="1:77" x14ac:dyDescent="0.35">
      <c r="A360" s="33">
        <f t="shared" si="8"/>
        <v>44235</v>
      </c>
      <c r="B360" s="32" t="e">
        <f>#REF!</f>
        <v>#REF!</v>
      </c>
      <c r="C360" s="32" t="e">
        <f>#REF!</f>
        <v>#REF!</v>
      </c>
      <c r="D360" s="32" t="e">
        <f>#REF!</f>
        <v>#REF!</v>
      </c>
      <c r="E360" s="32" t="e">
        <f>#REF!</f>
        <v>#REF!</v>
      </c>
      <c r="F360" s="32" t="e">
        <f>#REF!</f>
        <v>#REF!</v>
      </c>
      <c r="G360" s="32" t="e">
        <f>#REF!</f>
        <v>#REF!</v>
      </c>
      <c r="H360" s="32" t="e">
        <f>#REF!</f>
        <v>#REF!</v>
      </c>
      <c r="I360" s="32" t="e">
        <f>#REF!</f>
        <v>#REF!</v>
      </c>
      <c r="J360" s="32" t="e">
        <f>#REF!</f>
        <v>#REF!</v>
      </c>
      <c r="K360" s="32" t="e">
        <f>#REF!</f>
        <v>#REF!</v>
      </c>
      <c r="L360" s="32" t="e">
        <f>#REF!</f>
        <v>#REF!</v>
      </c>
      <c r="M360" s="32" t="e">
        <f>#REF!</f>
        <v>#REF!</v>
      </c>
      <c r="N360" s="32" t="e">
        <f>#REF!</f>
        <v>#REF!</v>
      </c>
      <c r="O360" s="32" t="e">
        <f>#REF!</f>
        <v>#REF!</v>
      </c>
      <c r="P360" s="32" t="e">
        <f>#REF!</f>
        <v>#REF!</v>
      </c>
      <c r="Q360" s="32" t="e">
        <f>#REF!</f>
        <v>#REF!</v>
      </c>
      <c r="R360" s="32" t="e">
        <f>#REF!</f>
        <v>#REF!</v>
      </c>
      <c r="S360" s="32" t="e">
        <f>#REF!</f>
        <v>#REF!</v>
      </c>
      <c r="T360" s="32" t="e">
        <f>#REF!</f>
        <v>#REF!</v>
      </c>
      <c r="U360" s="32" t="e">
        <f>#REF!</f>
        <v>#REF!</v>
      </c>
      <c r="V360" s="32" t="e">
        <f>#REF!</f>
        <v>#REF!</v>
      </c>
      <c r="W360" s="34" t="e">
        <f>#REF!</f>
        <v>#REF!</v>
      </c>
      <c r="BP360" s="31"/>
      <c r="BQ360" s="31"/>
      <c r="BR360" s="31"/>
      <c r="BS360" s="31"/>
      <c r="BT360" s="31"/>
      <c r="BU360" s="31"/>
      <c r="BV360" s="31"/>
      <c r="BW360" s="31"/>
      <c r="BX360" s="31"/>
      <c r="BY360" s="31"/>
    </row>
    <row r="361" spans="1:77" x14ac:dyDescent="0.35">
      <c r="A361" s="33">
        <f t="shared" si="8"/>
        <v>44236</v>
      </c>
      <c r="B361" s="32" t="e">
        <f>#REF!</f>
        <v>#REF!</v>
      </c>
      <c r="C361" s="32" t="e">
        <f>#REF!</f>
        <v>#REF!</v>
      </c>
      <c r="D361" s="32" t="e">
        <f>#REF!</f>
        <v>#REF!</v>
      </c>
      <c r="E361" s="32" t="e">
        <f>#REF!</f>
        <v>#REF!</v>
      </c>
      <c r="F361" s="32" t="e">
        <f>#REF!</f>
        <v>#REF!</v>
      </c>
      <c r="G361" s="32" t="e">
        <f>#REF!</f>
        <v>#REF!</v>
      </c>
      <c r="H361" s="32" t="e">
        <f>#REF!</f>
        <v>#REF!</v>
      </c>
      <c r="I361" s="32" t="e">
        <f>#REF!</f>
        <v>#REF!</v>
      </c>
      <c r="J361" s="32" t="e">
        <f>#REF!</f>
        <v>#REF!</v>
      </c>
      <c r="K361" s="32" t="e">
        <f>#REF!</f>
        <v>#REF!</v>
      </c>
      <c r="L361" s="32" t="e">
        <f>#REF!</f>
        <v>#REF!</v>
      </c>
      <c r="M361" s="32" t="e">
        <f>#REF!</f>
        <v>#REF!</v>
      </c>
      <c r="N361" s="32" t="e">
        <f>#REF!</f>
        <v>#REF!</v>
      </c>
      <c r="O361" s="32" t="e">
        <f>#REF!</f>
        <v>#REF!</v>
      </c>
      <c r="P361" s="32" t="e">
        <f>#REF!</f>
        <v>#REF!</v>
      </c>
      <c r="Q361" s="32" t="e">
        <f>#REF!</f>
        <v>#REF!</v>
      </c>
      <c r="R361" s="32" t="e">
        <f>#REF!</f>
        <v>#REF!</v>
      </c>
      <c r="S361" s="32" t="e">
        <f>#REF!</f>
        <v>#REF!</v>
      </c>
      <c r="T361" s="32" t="e">
        <f>#REF!</f>
        <v>#REF!</v>
      </c>
      <c r="U361" s="32" t="e">
        <f>#REF!</f>
        <v>#REF!</v>
      </c>
      <c r="V361" s="32" t="e">
        <f>#REF!</f>
        <v>#REF!</v>
      </c>
      <c r="W361" s="34" t="e">
        <f>#REF!</f>
        <v>#REF!</v>
      </c>
      <c r="BP361" s="31"/>
      <c r="BQ361" s="31"/>
      <c r="BR361" s="31"/>
      <c r="BS361" s="31"/>
      <c r="BT361" s="31"/>
      <c r="BU361" s="31"/>
      <c r="BV361" s="31"/>
      <c r="BW361" s="31"/>
      <c r="BX361" s="31"/>
      <c r="BY361" s="31"/>
    </row>
    <row r="362" spans="1:77" x14ac:dyDescent="0.35">
      <c r="A362" s="33">
        <f t="shared" si="8"/>
        <v>44237</v>
      </c>
      <c r="B362" s="32" t="e">
        <f>#REF!</f>
        <v>#REF!</v>
      </c>
      <c r="C362" s="32" t="e">
        <f>#REF!</f>
        <v>#REF!</v>
      </c>
      <c r="D362" s="32" t="e">
        <f>#REF!</f>
        <v>#REF!</v>
      </c>
      <c r="E362" s="32" t="e">
        <f>#REF!</f>
        <v>#REF!</v>
      </c>
      <c r="F362" s="32" t="e">
        <f>#REF!</f>
        <v>#REF!</v>
      </c>
      <c r="G362" s="32" t="e">
        <f>#REF!</f>
        <v>#REF!</v>
      </c>
      <c r="H362" s="32" t="e">
        <f>#REF!</f>
        <v>#REF!</v>
      </c>
      <c r="I362" s="32" t="e">
        <f>#REF!</f>
        <v>#REF!</v>
      </c>
      <c r="J362" s="32" t="e">
        <f>#REF!</f>
        <v>#REF!</v>
      </c>
      <c r="K362" s="32" t="e">
        <f>#REF!</f>
        <v>#REF!</v>
      </c>
      <c r="L362" s="32" t="e">
        <f>#REF!</f>
        <v>#REF!</v>
      </c>
      <c r="M362" s="32" t="e">
        <f>#REF!</f>
        <v>#REF!</v>
      </c>
      <c r="N362" s="32" t="e">
        <f>#REF!</f>
        <v>#REF!</v>
      </c>
      <c r="O362" s="32" t="e">
        <f>#REF!</f>
        <v>#REF!</v>
      </c>
      <c r="P362" s="32" t="e">
        <f>#REF!</f>
        <v>#REF!</v>
      </c>
      <c r="Q362" s="32" t="e">
        <f>#REF!</f>
        <v>#REF!</v>
      </c>
      <c r="R362" s="32" t="e">
        <f>#REF!</f>
        <v>#REF!</v>
      </c>
      <c r="S362" s="32" t="e">
        <f>#REF!</f>
        <v>#REF!</v>
      </c>
      <c r="T362" s="32" t="e">
        <f>#REF!</f>
        <v>#REF!</v>
      </c>
      <c r="U362" s="32" t="e">
        <f>#REF!</f>
        <v>#REF!</v>
      </c>
      <c r="V362" s="32" t="e">
        <f>#REF!</f>
        <v>#REF!</v>
      </c>
      <c r="W362" s="34" t="e">
        <f>#REF!</f>
        <v>#REF!</v>
      </c>
      <c r="BP362" s="31"/>
      <c r="BQ362" s="31"/>
      <c r="BR362" s="31"/>
      <c r="BS362" s="31"/>
      <c r="BT362" s="31"/>
      <c r="BU362" s="31"/>
      <c r="BV362" s="31"/>
      <c r="BW362" s="31"/>
      <c r="BX362" s="31"/>
      <c r="BY362" s="31"/>
    </row>
    <row r="363" spans="1:77" x14ac:dyDescent="0.35">
      <c r="A363" s="33">
        <f t="shared" si="8"/>
        <v>44238</v>
      </c>
      <c r="B363" s="32" t="e">
        <f>#REF!</f>
        <v>#REF!</v>
      </c>
      <c r="C363" s="32" t="e">
        <f>#REF!</f>
        <v>#REF!</v>
      </c>
      <c r="D363" s="32" t="e">
        <f>#REF!</f>
        <v>#REF!</v>
      </c>
      <c r="E363" s="32" t="e">
        <f>#REF!</f>
        <v>#REF!</v>
      </c>
      <c r="F363" s="32" t="e">
        <f>#REF!</f>
        <v>#REF!</v>
      </c>
      <c r="G363" s="32" t="e">
        <f>#REF!</f>
        <v>#REF!</v>
      </c>
      <c r="H363" s="32" t="e">
        <f>#REF!</f>
        <v>#REF!</v>
      </c>
      <c r="I363" s="32" t="e">
        <f>#REF!</f>
        <v>#REF!</v>
      </c>
      <c r="J363" s="32" t="e">
        <f>#REF!</f>
        <v>#REF!</v>
      </c>
      <c r="K363" s="32" t="e">
        <f>#REF!</f>
        <v>#REF!</v>
      </c>
      <c r="L363" s="32" t="e">
        <f>#REF!</f>
        <v>#REF!</v>
      </c>
      <c r="M363" s="32" t="e">
        <f>#REF!</f>
        <v>#REF!</v>
      </c>
      <c r="N363" s="32" t="e">
        <f>#REF!</f>
        <v>#REF!</v>
      </c>
      <c r="O363" s="32" t="e">
        <f>#REF!</f>
        <v>#REF!</v>
      </c>
      <c r="P363" s="32" t="e">
        <f>#REF!</f>
        <v>#REF!</v>
      </c>
      <c r="Q363" s="32" t="e">
        <f>#REF!</f>
        <v>#REF!</v>
      </c>
      <c r="R363" s="32" t="e">
        <f>#REF!</f>
        <v>#REF!</v>
      </c>
      <c r="S363" s="32" t="e">
        <f>#REF!</f>
        <v>#REF!</v>
      </c>
      <c r="T363" s="32" t="e">
        <f>#REF!</f>
        <v>#REF!</v>
      </c>
      <c r="U363" s="32" t="e">
        <f>#REF!</f>
        <v>#REF!</v>
      </c>
      <c r="V363" s="32" t="e">
        <f>#REF!</f>
        <v>#REF!</v>
      </c>
      <c r="W363" s="34" t="e">
        <f>#REF!</f>
        <v>#REF!</v>
      </c>
      <c r="BP363" s="31"/>
      <c r="BQ363" s="31"/>
      <c r="BR363" s="31"/>
      <c r="BS363" s="31"/>
      <c r="BT363" s="31"/>
      <c r="BU363" s="31"/>
      <c r="BV363" s="31"/>
      <c r="BW363" s="31"/>
      <c r="BX363" s="31"/>
      <c r="BY363" s="31"/>
    </row>
    <row r="364" spans="1:77" x14ac:dyDescent="0.35">
      <c r="A364" s="33">
        <f t="shared" si="8"/>
        <v>44239</v>
      </c>
      <c r="B364" s="32" t="e">
        <f>#REF!</f>
        <v>#REF!</v>
      </c>
      <c r="C364" s="32" t="e">
        <f>#REF!</f>
        <v>#REF!</v>
      </c>
      <c r="D364" s="32" t="e">
        <f>#REF!</f>
        <v>#REF!</v>
      </c>
      <c r="E364" s="32" t="e">
        <f>#REF!</f>
        <v>#REF!</v>
      </c>
      <c r="F364" s="32" t="e">
        <f>#REF!</f>
        <v>#REF!</v>
      </c>
      <c r="G364" s="32" t="e">
        <f>#REF!</f>
        <v>#REF!</v>
      </c>
      <c r="H364" s="32" t="e">
        <f>#REF!</f>
        <v>#REF!</v>
      </c>
      <c r="I364" s="32" t="e">
        <f>#REF!</f>
        <v>#REF!</v>
      </c>
      <c r="J364" s="32" t="e">
        <f>#REF!</f>
        <v>#REF!</v>
      </c>
      <c r="K364" s="32" t="e">
        <f>#REF!</f>
        <v>#REF!</v>
      </c>
      <c r="L364" s="32" t="e">
        <f>#REF!</f>
        <v>#REF!</v>
      </c>
      <c r="M364" s="32" t="e">
        <f>#REF!</f>
        <v>#REF!</v>
      </c>
      <c r="N364" s="32" t="e">
        <f>#REF!</f>
        <v>#REF!</v>
      </c>
      <c r="O364" s="32" t="e">
        <f>#REF!</f>
        <v>#REF!</v>
      </c>
      <c r="P364" s="32" t="e">
        <f>#REF!</f>
        <v>#REF!</v>
      </c>
      <c r="Q364" s="32" t="e">
        <f>#REF!</f>
        <v>#REF!</v>
      </c>
      <c r="R364" s="32" t="e">
        <f>#REF!</f>
        <v>#REF!</v>
      </c>
      <c r="S364" s="32" t="e">
        <f>#REF!</f>
        <v>#REF!</v>
      </c>
      <c r="T364" s="32" t="e">
        <f>#REF!</f>
        <v>#REF!</v>
      </c>
      <c r="U364" s="32" t="e">
        <f>#REF!</f>
        <v>#REF!</v>
      </c>
      <c r="V364" s="32" t="e">
        <f>#REF!</f>
        <v>#REF!</v>
      </c>
      <c r="W364" s="34" t="e">
        <f>#REF!</f>
        <v>#REF!</v>
      </c>
      <c r="BP364" s="31"/>
      <c r="BQ364" s="31"/>
      <c r="BR364" s="31"/>
      <c r="BS364" s="31"/>
      <c r="BT364" s="31"/>
      <c r="BU364" s="31"/>
      <c r="BV364" s="31"/>
      <c r="BW364" s="31"/>
      <c r="BX364" s="31"/>
      <c r="BY364" s="31"/>
    </row>
    <row r="365" spans="1:77" x14ac:dyDescent="0.35">
      <c r="A365" s="33">
        <f t="shared" si="8"/>
        <v>44240</v>
      </c>
      <c r="B365" s="32" t="e">
        <f>#REF!</f>
        <v>#REF!</v>
      </c>
      <c r="C365" s="32" t="e">
        <f>#REF!</f>
        <v>#REF!</v>
      </c>
      <c r="D365" s="32" t="e">
        <f>#REF!</f>
        <v>#REF!</v>
      </c>
      <c r="E365" s="32" t="e">
        <f>#REF!</f>
        <v>#REF!</v>
      </c>
      <c r="F365" s="32" t="e">
        <f>#REF!</f>
        <v>#REF!</v>
      </c>
      <c r="G365" s="32" t="e">
        <f>#REF!</f>
        <v>#REF!</v>
      </c>
      <c r="H365" s="32" t="e">
        <f>#REF!</f>
        <v>#REF!</v>
      </c>
      <c r="I365" s="32" t="e">
        <f>#REF!</f>
        <v>#REF!</v>
      </c>
      <c r="J365" s="32" t="e">
        <f>#REF!</f>
        <v>#REF!</v>
      </c>
      <c r="K365" s="32" t="e">
        <f>#REF!</f>
        <v>#REF!</v>
      </c>
      <c r="L365" s="32" t="e">
        <f>#REF!</f>
        <v>#REF!</v>
      </c>
      <c r="M365" s="32" t="e">
        <f>#REF!</f>
        <v>#REF!</v>
      </c>
      <c r="N365" s="32" t="e">
        <f>#REF!</f>
        <v>#REF!</v>
      </c>
      <c r="O365" s="32" t="e">
        <f>#REF!</f>
        <v>#REF!</v>
      </c>
      <c r="P365" s="32" t="e">
        <f>#REF!</f>
        <v>#REF!</v>
      </c>
      <c r="Q365" s="32" t="e">
        <f>#REF!</f>
        <v>#REF!</v>
      </c>
      <c r="R365" s="32" t="e">
        <f>#REF!</f>
        <v>#REF!</v>
      </c>
      <c r="S365" s="32" t="e">
        <f>#REF!</f>
        <v>#REF!</v>
      </c>
      <c r="T365" s="32" t="e">
        <f>#REF!</f>
        <v>#REF!</v>
      </c>
      <c r="U365" s="32" t="e">
        <f>#REF!</f>
        <v>#REF!</v>
      </c>
      <c r="V365" s="32" t="e">
        <f>#REF!</f>
        <v>#REF!</v>
      </c>
      <c r="W365" s="34" t="e">
        <f>#REF!</f>
        <v>#REF!</v>
      </c>
      <c r="BP365" s="31"/>
      <c r="BQ365" s="31"/>
      <c r="BR365" s="31"/>
      <c r="BS365" s="31"/>
      <c r="BT365" s="31"/>
      <c r="BU365" s="31"/>
      <c r="BV365" s="31"/>
      <c r="BW365" s="31"/>
      <c r="BX365" s="31"/>
      <c r="BY365" s="31"/>
    </row>
    <row r="366" spans="1:77" x14ac:dyDescent="0.35">
      <c r="A366" s="33">
        <f t="shared" si="8"/>
        <v>44241</v>
      </c>
      <c r="B366" s="32" t="e">
        <f>#REF!</f>
        <v>#REF!</v>
      </c>
      <c r="C366" s="32" t="e">
        <f>#REF!</f>
        <v>#REF!</v>
      </c>
      <c r="D366" s="32" t="e">
        <f>#REF!</f>
        <v>#REF!</v>
      </c>
      <c r="E366" s="32" t="e">
        <f>#REF!</f>
        <v>#REF!</v>
      </c>
      <c r="F366" s="32" t="e">
        <f>#REF!</f>
        <v>#REF!</v>
      </c>
      <c r="G366" s="32" t="e">
        <f>#REF!</f>
        <v>#REF!</v>
      </c>
      <c r="H366" s="32" t="e">
        <f>#REF!</f>
        <v>#REF!</v>
      </c>
      <c r="I366" s="32" t="e">
        <f>#REF!</f>
        <v>#REF!</v>
      </c>
      <c r="J366" s="32" t="e">
        <f>#REF!</f>
        <v>#REF!</v>
      </c>
      <c r="K366" s="32" t="e">
        <f>#REF!</f>
        <v>#REF!</v>
      </c>
      <c r="L366" s="32" t="e">
        <f>#REF!</f>
        <v>#REF!</v>
      </c>
      <c r="M366" s="32" t="e">
        <f>#REF!</f>
        <v>#REF!</v>
      </c>
      <c r="N366" s="32" t="e">
        <f>#REF!</f>
        <v>#REF!</v>
      </c>
      <c r="O366" s="32" t="e">
        <f>#REF!</f>
        <v>#REF!</v>
      </c>
      <c r="P366" s="32" t="e">
        <f>#REF!</f>
        <v>#REF!</v>
      </c>
      <c r="Q366" s="32" t="e">
        <f>#REF!</f>
        <v>#REF!</v>
      </c>
      <c r="R366" s="32" t="e">
        <f>#REF!</f>
        <v>#REF!</v>
      </c>
      <c r="S366" s="32" t="e">
        <f>#REF!</f>
        <v>#REF!</v>
      </c>
      <c r="T366" s="32" t="e">
        <f>#REF!</f>
        <v>#REF!</v>
      </c>
      <c r="U366" s="32" t="e">
        <f>#REF!</f>
        <v>#REF!</v>
      </c>
      <c r="V366" s="32" t="e">
        <f>#REF!</f>
        <v>#REF!</v>
      </c>
      <c r="W366" s="34" t="e">
        <f>#REF!</f>
        <v>#REF!</v>
      </c>
      <c r="BP366" s="31"/>
      <c r="BQ366" s="31"/>
      <c r="BR366" s="31"/>
      <c r="BS366" s="31"/>
      <c r="BT366" s="31"/>
      <c r="BU366" s="31"/>
      <c r="BV366" s="31"/>
      <c r="BW366" s="31"/>
      <c r="BX366" s="31"/>
      <c r="BY366" s="31"/>
    </row>
    <row r="367" spans="1:77" x14ac:dyDescent="0.35">
      <c r="A367" s="33">
        <f t="shared" si="8"/>
        <v>44242</v>
      </c>
      <c r="B367" s="32" t="e">
        <f>#REF!</f>
        <v>#REF!</v>
      </c>
      <c r="C367" s="32" t="e">
        <f>#REF!</f>
        <v>#REF!</v>
      </c>
      <c r="D367" s="32" t="e">
        <f>#REF!</f>
        <v>#REF!</v>
      </c>
      <c r="E367" s="32" t="e">
        <f>#REF!</f>
        <v>#REF!</v>
      </c>
      <c r="F367" s="32" t="e">
        <f>#REF!</f>
        <v>#REF!</v>
      </c>
      <c r="G367" s="32" t="e">
        <f>#REF!</f>
        <v>#REF!</v>
      </c>
      <c r="H367" s="32" t="e">
        <f>#REF!</f>
        <v>#REF!</v>
      </c>
      <c r="I367" s="32" t="e">
        <f>#REF!</f>
        <v>#REF!</v>
      </c>
      <c r="J367" s="32" t="e">
        <f>#REF!</f>
        <v>#REF!</v>
      </c>
      <c r="K367" s="32" t="e">
        <f>#REF!</f>
        <v>#REF!</v>
      </c>
      <c r="L367" s="32" t="e">
        <f>#REF!</f>
        <v>#REF!</v>
      </c>
      <c r="M367" s="32" t="e">
        <f>#REF!</f>
        <v>#REF!</v>
      </c>
      <c r="N367" s="32" t="e">
        <f>#REF!</f>
        <v>#REF!</v>
      </c>
      <c r="O367" s="32" t="e">
        <f>#REF!</f>
        <v>#REF!</v>
      </c>
      <c r="P367" s="32" t="e">
        <f>#REF!</f>
        <v>#REF!</v>
      </c>
      <c r="Q367" s="32" t="e">
        <f>#REF!</f>
        <v>#REF!</v>
      </c>
      <c r="R367" s="32" t="e">
        <f>#REF!</f>
        <v>#REF!</v>
      </c>
      <c r="S367" s="32" t="e">
        <f>#REF!</f>
        <v>#REF!</v>
      </c>
      <c r="T367" s="32" t="e">
        <f>#REF!</f>
        <v>#REF!</v>
      </c>
      <c r="U367" s="32" t="e">
        <f>#REF!</f>
        <v>#REF!</v>
      </c>
      <c r="V367" s="32" t="e">
        <f>#REF!</f>
        <v>#REF!</v>
      </c>
      <c r="W367" s="34" t="e">
        <f>#REF!</f>
        <v>#REF!</v>
      </c>
      <c r="BP367" s="31"/>
      <c r="BQ367" s="31"/>
      <c r="BR367" s="31"/>
      <c r="BS367" s="31"/>
      <c r="BT367" s="31"/>
      <c r="BU367" s="31"/>
      <c r="BV367" s="31"/>
      <c r="BW367" s="31"/>
      <c r="BX367" s="31"/>
      <c r="BY367" s="31"/>
    </row>
    <row r="368" spans="1:77" x14ac:dyDescent="0.35">
      <c r="A368" s="33">
        <f t="shared" si="8"/>
        <v>44243</v>
      </c>
      <c r="B368" s="32" t="e">
        <f>#REF!</f>
        <v>#REF!</v>
      </c>
      <c r="C368" s="32" t="e">
        <f>#REF!</f>
        <v>#REF!</v>
      </c>
      <c r="D368" s="32" t="e">
        <f>#REF!</f>
        <v>#REF!</v>
      </c>
      <c r="E368" s="32" t="e">
        <f>#REF!</f>
        <v>#REF!</v>
      </c>
      <c r="F368" s="32" t="e">
        <f>#REF!</f>
        <v>#REF!</v>
      </c>
      <c r="G368" s="32" t="e">
        <f>#REF!</f>
        <v>#REF!</v>
      </c>
      <c r="H368" s="32" t="e">
        <f>#REF!</f>
        <v>#REF!</v>
      </c>
      <c r="I368" s="32" t="e">
        <f>#REF!</f>
        <v>#REF!</v>
      </c>
      <c r="J368" s="32" t="e">
        <f>#REF!</f>
        <v>#REF!</v>
      </c>
      <c r="K368" s="32" t="e">
        <f>#REF!</f>
        <v>#REF!</v>
      </c>
      <c r="L368" s="32" t="e">
        <f>#REF!</f>
        <v>#REF!</v>
      </c>
      <c r="M368" s="32" t="e">
        <f>#REF!</f>
        <v>#REF!</v>
      </c>
      <c r="N368" s="32" t="e">
        <f>#REF!</f>
        <v>#REF!</v>
      </c>
      <c r="O368" s="32" t="e">
        <f>#REF!</f>
        <v>#REF!</v>
      </c>
      <c r="P368" s="32" t="e">
        <f>#REF!</f>
        <v>#REF!</v>
      </c>
      <c r="Q368" s="32" t="e">
        <f>#REF!</f>
        <v>#REF!</v>
      </c>
      <c r="R368" s="32" t="e">
        <f>#REF!</f>
        <v>#REF!</v>
      </c>
      <c r="S368" s="32" t="e">
        <f>#REF!</f>
        <v>#REF!</v>
      </c>
      <c r="T368" s="32" t="e">
        <f>#REF!</f>
        <v>#REF!</v>
      </c>
      <c r="U368" s="32" t="e">
        <f>#REF!</f>
        <v>#REF!</v>
      </c>
      <c r="V368" s="32" t="e">
        <f>#REF!</f>
        <v>#REF!</v>
      </c>
      <c r="W368" s="34" t="e">
        <f>#REF!</f>
        <v>#REF!</v>
      </c>
      <c r="BP368" s="31"/>
      <c r="BQ368" s="31"/>
      <c r="BR368" s="31"/>
      <c r="BS368" s="31"/>
      <c r="BT368" s="31"/>
      <c r="BU368" s="31"/>
      <c r="BV368" s="31"/>
      <c r="BW368" s="31"/>
      <c r="BX368" s="31"/>
      <c r="BY368" s="31"/>
    </row>
    <row r="369" spans="1:77" x14ac:dyDescent="0.35">
      <c r="A369" s="33">
        <f t="shared" si="8"/>
        <v>44244</v>
      </c>
      <c r="B369" s="32" t="e">
        <f>#REF!</f>
        <v>#REF!</v>
      </c>
      <c r="C369" s="32" t="e">
        <f>#REF!</f>
        <v>#REF!</v>
      </c>
      <c r="D369" s="32" t="e">
        <f>#REF!</f>
        <v>#REF!</v>
      </c>
      <c r="E369" s="32" t="e">
        <f>#REF!</f>
        <v>#REF!</v>
      </c>
      <c r="F369" s="32" t="e">
        <f>#REF!</f>
        <v>#REF!</v>
      </c>
      <c r="G369" s="32" t="e">
        <f>#REF!</f>
        <v>#REF!</v>
      </c>
      <c r="H369" s="32" t="e">
        <f>#REF!</f>
        <v>#REF!</v>
      </c>
      <c r="I369" s="32" t="e">
        <f>#REF!</f>
        <v>#REF!</v>
      </c>
      <c r="J369" s="32" t="e">
        <f>#REF!</f>
        <v>#REF!</v>
      </c>
      <c r="K369" s="32" t="e">
        <f>#REF!</f>
        <v>#REF!</v>
      </c>
      <c r="L369" s="32" t="e">
        <f>#REF!</f>
        <v>#REF!</v>
      </c>
      <c r="M369" s="32" t="e">
        <f>#REF!</f>
        <v>#REF!</v>
      </c>
      <c r="N369" s="32" t="e">
        <f>#REF!</f>
        <v>#REF!</v>
      </c>
      <c r="O369" s="32" t="e">
        <f>#REF!</f>
        <v>#REF!</v>
      </c>
      <c r="P369" s="32" t="e">
        <f>#REF!</f>
        <v>#REF!</v>
      </c>
      <c r="Q369" s="32" t="e">
        <f>#REF!</f>
        <v>#REF!</v>
      </c>
      <c r="R369" s="32" t="e">
        <f>#REF!</f>
        <v>#REF!</v>
      </c>
      <c r="S369" s="32" t="e">
        <f>#REF!</f>
        <v>#REF!</v>
      </c>
      <c r="T369" s="32" t="e">
        <f>#REF!</f>
        <v>#REF!</v>
      </c>
      <c r="U369" s="32" t="e">
        <f>#REF!</f>
        <v>#REF!</v>
      </c>
      <c r="V369" s="32" t="e">
        <f>#REF!</f>
        <v>#REF!</v>
      </c>
      <c r="W369" s="34" t="e">
        <f>#REF!</f>
        <v>#REF!</v>
      </c>
      <c r="BP369" s="31"/>
      <c r="BQ369" s="31"/>
      <c r="BR369" s="31"/>
      <c r="BS369" s="31"/>
      <c r="BT369" s="31"/>
      <c r="BU369" s="31"/>
      <c r="BV369" s="31"/>
      <c r="BW369" s="31"/>
      <c r="BX369" s="31"/>
      <c r="BY369" s="31"/>
    </row>
    <row r="370" spans="1:77" x14ac:dyDescent="0.35">
      <c r="A370" s="33">
        <f t="shared" si="8"/>
        <v>44245</v>
      </c>
      <c r="B370" s="32" t="e">
        <f>#REF!</f>
        <v>#REF!</v>
      </c>
      <c r="C370" s="32" t="e">
        <f>#REF!</f>
        <v>#REF!</v>
      </c>
      <c r="D370" s="32" t="e">
        <f>#REF!</f>
        <v>#REF!</v>
      </c>
      <c r="E370" s="32" t="e">
        <f>#REF!</f>
        <v>#REF!</v>
      </c>
      <c r="F370" s="32" t="e">
        <f>#REF!</f>
        <v>#REF!</v>
      </c>
      <c r="G370" s="32" t="e">
        <f>#REF!</f>
        <v>#REF!</v>
      </c>
      <c r="H370" s="32" t="e">
        <f>#REF!</f>
        <v>#REF!</v>
      </c>
      <c r="I370" s="32" t="e">
        <f>#REF!</f>
        <v>#REF!</v>
      </c>
      <c r="J370" s="32" t="e">
        <f>#REF!</f>
        <v>#REF!</v>
      </c>
      <c r="K370" s="32" t="e">
        <f>#REF!</f>
        <v>#REF!</v>
      </c>
      <c r="L370" s="32" t="e">
        <f>#REF!</f>
        <v>#REF!</v>
      </c>
      <c r="M370" s="32" t="e">
        <f>#REF!</f>
        <v>#REF!</v>
      </c>
      <c r="N370" s="32" t="e">
        <f>#REF!</f>
        <v>#REF!</v>
      </c>
      <c r="O370" s="32" t="e">
        <f>#REF!</f>
        <v>#REF!</v>
      </c>
      <c r="P370" s="32" t="e">
        <f>#REF!</f>
        <v>#REF!</v>
      </c>
      <c r="Q370" s="32" t="e">
        <f>#REF!</f>
        <v>#REF!</v>
      </c>
      <c r="R370" s="32" t="e">
        <f>#REF!</f>
        <v>#REF!</v>
      </c>
      <c r="S370" s="32" t="e">
        <f>#REF!</f>
        <v>#REF!</v>
      </c>
      <c r="T370" s="32" t="e">
        <f>#REF!</f>
        <v>#REF!</v>
      </c>
      <c r="U370" s="32" t="e">
        <f>#REF!</f>
        <v>#REF!</v>
      </c>
      <c r="V370" s="32" t="e">
        <f>#REF!</f>
        <v>#REF!</v>
      </c>
      <c r="W370" s="34" t="e">
        <f>#REF!</f>
        <v>#REF!</v>
      </c>
      <c r="BP370" s="31"/>
      <c r="BQ370" s="31"/>
      <c r="BR370" s="31"/>
      <c r="BS370" s="31"/>
      <c r="BT370" s="31"/>
      <c r="BU370" s="31"/>
      <c r="BV370" s="31"/>
      <c r="BW370" s="31"/>
      <c r="BX370" s="31"/>
      <c r="BY370" s="31"/>
    </row>
    <row r="371" spans="1:77" x14ac:dyDescent="0.35">
      <c r="A371" s="33">
        <f t="shared" si="8"/>
        <v>44246</v>
      </c>
      <c r="B371" s="32" t="e">
        <f>#REF!</f>
        <v>#REF!</v>
      </c>
      <c r="C371" s="32" t="e">
        <f>#REF!</f>
        <v>#REF!</v>
      </c>
      <c r="D371" s="32" t="e">
        <f>#REF!</f>
        <v>#REF!</v>
      </c>
      <c r="E371" s="32" t="e">
        <f>#REF!</f>
        <v>#REF!</v>
      </c>
      <c r="F371" s="32" t="e">
        <f>#REF!</f>
        <v>#REF!</v>
      </c>
      <c r="G371" s="32" t="e">
        <f>#REF!</f>
        <v>#REF!</v>
      </c>
      <c r="H371" s="32" t="e">
        <f>#REF!</f>
        <v>#REF!</v>
      </c>
      <c r="I371" s="32" t="e">
        <f>#REF!</f>
        <v>#REF!</v>
      </c>
      <c r="J371" s="32" t="e">
        <f>#REF!</f>
        <v>#REF!</v>
      </c>
      <c r="K371" s="32" t="e">
        <f>#REF!</f>
        <v>#REF!</v>
      </c>
      <c r="L371" s="32" t="e">
        <f>#REF!</f>
        <v>#REF!</v>
      </c>
      <c r="M371" s="32" t="e">
        <f>#REF!</f>
        <v>#REF!</v>
      </c>
      <c r="N371" s="32" t="e">
        <f>#REF!</f>
        <v>#REF!</v>
      </c>
      <c r="O371" s="32" t="e">
        <f>#REF!</f>
        <v>#REF!</v>
      </c>
      <c r="P371" s="32" t="e">
        <f>#REF!</f>
        <v>#REF!</v>
      </c>
      <c r="Q371" s="32" t="e">
        <f>#REF!</f>
        <v>#REF!</v>
      </c>
      <c r="R371" s="32" t="e">
        <f>#REF!</f>
        <v>#REF!</v>
      </c>
      <c r="S371" s="32" t="e">
        <f>#REF!</f>
        <v>#REF!</v>
      </c>
      <c r="T371" s="32" t="e">
        <f>#REF!</f>
        <v>#REF!</v>
      </c>
      <c r="U371" s="32" t="e">
        <f>#REF!</f>
        <v>#REF!</v>
      </c>
      <c r="V371" s="32" t="e">
        <f>#REF!</f>
        <v>#REF!</v>
      </c>
      <c r="W371" s="34" t="e">
        <f>#REF!</f>
        <v>#REF!</v>
      </c>
      <c r="BP371" s="31"/>
      <c r="BQ371" s="31"/>
      <c r="BR371" s="31"/>
      <c r="BS371" s="31"/>
      <c r="BT371" s="31"/>
      <c r="BU371" s="31"/>
      <c r="BV371" s="31"/>
      <c r="BW371" s="31"/>
      <c r="BX371" s="31"/>
      <c r="BY371" s="31"/>
    </row>
    <row r="372" spans="1:77" x14ac:dyDescent="0.35">
      <c r="A372" s="33">
        <f t="shared" si="8"/>
        <v>44247</v>
      </c>
      <c r="B372" s="32" t="e">
        <f>#REF!</f>
        <v>#REF!</v>
      </c>
      <c r="C372" s="32" t="e">
        <f>#REF!</f>
        <v>#REF!</v>
      </c>
      <c r="D372" s="32" t="e">
        <f>#REF!</f>
        <v>#REF!</v>
      </c>
      <c r="E372" s="32" t="e">
        <f>#REF!</f>
        <v>#REF!</v>
      </c>
      <c r="F372" s="32" t="e">
        <f>#REF!</f>
        <v>#REF!</v>
      </c>
      <c r="G372" s="32" t="e">
        <f>#REF!</f>
        <v>#REF!</v>
      </c>
      <c r="H372" s="32" t="e">
        <f>#REF!</f>
        <v>#REF!</v>
      </c>
      <c r="I372" s="32" t="e">
        <f>#REF!</f>
        <v>#REF!</v>
      </c>
      <c r="J372" s="32" t="e">
        <f>#REF!</f>
        <v>#REF!</v>
      </c>
      <c r="K372" s="32" t="e">
        <f>#REF!</f>
        <v>#REF!</v>
      </c>
      <c r="L372" s="32" t="e">
        <f>#REF!</f>
        <v>#REF!</v>
      </c>
      <c r="M372" s="32" t="e">
        <f>#REF!</f>
        <v>#REF!</v>
      </c>
      <c r="N372" s="32" t="e">
        <f>#REF!</f>
        <v>#REF!</v>
      </c>
      <c r="O372" s="32" t="e">
        <f>#REF!</f>
        <v>#REF!</v>
      </c>
      <c r="P372" s="32" t="e">
        <f>#REF!</f>
        <v>#REF!</v>
      </c>
      <c r="Q372" s="32" t="e">
        <f>#REF!</f>
        <v>#REF!</v>
      </c>
      <c r="R372" s="32" t="e">
        <f>#REF!</f>
        <v>#REF!</v>
      </c>
      <c r="S372" s="32" t="e">
        <f>#REF!</f>
        <v>#REF!</v>
      </c>
      <c r="T372" s="32" t="e">
        <f>#REF!</f>
        <v>#REF!</v>
      </c>
      <c r="U372" s="32" t="e">
        <f>#REF!</f>
        <v>#REF!</v>
      </c>
      <c r="V372" s="32" t="e">
        <f>#REF!</f>
        <v>#REF!</v>
      </c>
      <c r="W372" s="34" t="e">
        <f>#REF!</f>
        <v>#REF!</v>
      </c>
      <c r="BP372" s="31"/>
      <c r="BQ372" s="31"/>
      <c r="BR372" s="31"/>
      <c r="BS372" s="31"/>
      <c r="BT372" s="31"/>
      <c r="BU372" s="31"/>
      <c r="BV372" s="31"/>
      <c r="BW372" s="31"/>
      <c r="BX372" s="31"/>
      <c r="BY372" s="31"/>
    </row>
    <row r="373" spans="1:77" x14ac:dyDescent="0.35">
      <c r="A373" s="33">
        <f t="shared" si="8"/>
        <v>44248</v>
      </c>
      <c r="B373" s="32" t="e">
        <f>#REF!</f>
        <v>#REF!</v>
      </c>
      <c r="C373" s="32" t="e">
        <f>#REF!</f>
        <v>#REF!</v>
      </c>
      <c r="D373" s="32" t="e">
        <f>#REF!</f>
        <v>#REF!</v>
      </c>
      <c r="E373" s="32" t="e">
        <f>#REF!</f>
        <v>#REF!</v>
      </c>
      <c r="F373" s="32" t="e">
        <f>#REF!</f>
        <v>#REF!</v>
      </c>
      <c r="G373" s="32" t="e">
        <f>#REF!</f>
        <v>#REF!</v>
      </c>
      <c r="H373" s="32" t="e">
        <f>#REF!</f>
        <v>#REF!</v>
      </c>
      <c r="I373" s="32" t="e">
        <f>#REF!</f>
        <v>#REF!</v>
      </c>
      <c r="J373" s="32" t="e">
        <f>#REF!</f>
        <v>#REF!</v>
      </c>
      <c r="K373" s="32" t="e">
        <f>#REF!</f>
        <v>#REF!</v>
      </c>
      <c r="L373" s="32" t="e">
        <f>#REF!</f>
        <v>#REF!</v>
      </c>
      <c r="M373" s="32" t="e">
        <f>#REF!</f>
        <v>#REF!</v>
      </c>
      <c r="N373" s="32" t="e">
        <f>#REF!</f>
        <v>#REF!</v>
      </c>
      <c r="O373" s="32" t="e">
        <f>#REF!</f>
        <v>#REF!</v>
      </c>
      <c r="P373" s="32" t="e">
        <f>#REF!</f>
        <v>#REF!</v>
      </c>
      <c r="Q373" s="32" t="e">
        <f>#REF!</f>
        <v>#REF!</v>
      </c>
      <c r="R373" s="32" t="e">
        <f>#REF!</f>
        <v>#REF!</v>
      </c>
      <c r="S373" s="32" t="e">
        <f>#REF!</f>
        <v>#REF!</v>
      </c>
      <c r="T373" s="32" t="e">
        <f>#REF!</f>
        <v>#REF!</v>
      </c>
      <c r="U373" s="32" t="e">
        <f>#REF!</f>
        <v>#REF!</v>
      </c>
      <c r="V373" s="32" t="e">
        <f>#REF!</f>
        <v>#REF!</v>
      </c>
      <c r="W373" s="34" t="e">
        <f>#REF!</f>
        <v>#REF!</v>
      </c>
      <c r="BP373" s="31"/>
      <c r="BQ373" s="31"/>
      <c r="BR373" s="31"/>
      <c r="BS373" s="31"/>
      <c r="BT373" s="31"/>
      <c r="BU373" s="31"/>
      <c r="BV373" s="31"/>
      <c r="BW373" s="31"/>
      <c r="BX373" s="31"/>
      <c r="BY373" s="31"/>
    </row>
    <row r="374" spans="1:77" x14ac:dyDescent="0.35">
      <c r="A374" s="33">
        <f t="shared" si="8"/>
        <v>44249</v>
      </c>
      <c r="B374" s="32" t="e">
        <f>#REF!</f>
        <v>#REF!</v>
      </c>
      <c r="C374" s="32" t="e">
        <f>#REF!</f>
        <v>#REF!</v>
      </c>
      <c r="D374" s="32" t="e">
        <f>#REF!</f>
        <v>#REF!</v>
      </c>
      <c r="E374" s="32" t="e">
        <f>#REF!</f>
        <v>#REF!</v>
      </c>
      <c r="F374" s="32" t="e">
        <f>#REF!</f>
        <v>#REF!</v>
      </c>
      <c r="G374" s="32" t="e">
        <f>#REF!</f>
        <v>#REF!</v>
      </c>
      <c r="H374" s="32" t="e">
        <f>#REF!</f>
        <v>#REF!</v>
      </c>
      <c r="I374" s="32" t="e">
        <f>#REF!</f>
        <v>#REF!</v>
      </c>
      <c r="J374" s="32" t="e">
        <f>#REF!</f>
        <v>#REF!</v>
      </c>
      <c r="K374" s="32" t="e">
        <f>#REF!</f>
        <v>#REF!</v>
      </c>
      <c r="L374" s="32" t="e">
        <f>#REF!</f>
        <v>#REF!</v>
      </c>
      <c r="M374" s="32" t="e">
        <f>#REF!</f>
        <v>#REF!</v>
      </c>
      <c r="N374" s="32" t="e">
        <f>#REF!</f>
        <v>#REF!</v>
      </c>
      <c r="O374" s="32" t="e">
        <f>#REF!</f>
        <v>#REF!</v>
      </c>
      <c r="P374" s="32" t="e">
        <f>#REF!</f>
        <v>#REF!</v>
      </c>
      <c r="Q374" s="32" t="e">
        <f>#REF!</f>
        <v>#REF!</v>
      </c>
      <c r="R374" s="32" t="e">
        <f>#REF!</f>
        <v>#REF!</v>
      </c>
      <c r="S374" s="32" t="e">
        <f>#REF!</f>
        <v>#REF!</v>
      </c>
      <c r="T374" s="32" t="e">
        <f>#REF!</f>
        <v>#REF!</v>
      </c>
      <c r="U374" s="32" t="e">
        <f>#REF!</f>
        <v>#REF!</v>
      </c>
      <c r="V374" s="32" t="e">
        <f>#REF!</f>
        <v>#REF!</v>
      </c>
      <c r="W374" s="34" t="e">
        <f>#REF!</f>
        <v>#REF!</v>
      </c>
      <c r="BP374" s="31"/>
      <c r="BQ374" s="31"/>
      <c r="BR374" s="31"/>
      <c r="BS374" s="31"/>
      <c r="BT374" s="31"/>
      <c r="BU374" s="31"/>
      <c r="BV374" s="31"/>
      <c r="BW374" s="31"/>
      <c r="BX374" s="31"/>
      <c r="BY374" s="31"/>
    </row>
    <row r="375" spans="1:77" x14ac:dyDescent="0.35">
      <c r="A375" s="33">
        <f t="shared" si="8"/>
        <v>44250</v>
      </c>
      <c r="B375" s="32" t="e">
        <f>#REF!</f>
        <v>#REF!</v>
      </c>
      <c r="C375" s="32" t="e">
        <f>#REF!</f>
        <v>#REF!</v>
      </c>
      <c r="D375" s="32" t="e">
        <f>#REF!</f>
        <v>#REF!</v>
      </c>
      <c r="E375" s="32" t="e">
        <f>#REF!</f>
        <v>#REF!</v>
      </c>
      <c r="F375" s="32" t="e">
        <f>#REF!</f>
        <v>#REF!</v>
      </c>
      <c r="G375" s="32" t="e">
        <f>#REF!</f>
        <v>#REF!</v>
      </c>
      <c r="H375" s="32" t="e">
        <f>#REF!</f>
        <v>#REF!</v>
      </c>
      <c r="I375" s="32" t="e">
        <f>#REF!</f>
        <v>#REF!</v>
      </c>
      <c r="J375" s="32" t="e">
        <f>#REF!</f>
        <v>#REF!</v>
      </c>
      <c r="K375" s="32" t="e">
        <f>#REF!</f>
        <v>#REF!</v>
      </c>
      <c r="L375" s="32" t="e">
        <f>#REF!</f>
        <v>#REF!</v>
      </c>
      <c r="M375" s="32" t="e">
        <f>#REF!</f>
        <v>#REF!</v>
      </c>
      <c r="N375" s="32" t="e">
        <f>#REF!</f>
        <v>#REF!</v>
      </c>
      <c r="O375" s="32" t="e">
        <f>#REF!</f>
        <v>#REF!</v>
      </c>
      <c r="P375" s="32" t="e">
        <f>#REF!</f>
        <v>#REF!</v>
      </c>
      <c r="Q375" s="32" t="e">
        <f>#REF!</f>
        <v>#REF!</v>
      </c>
      <c r="R375" s="32" t="e">
        <f>#REF!</f>
        <v>#REF!</v>
      </c>
      <c r="S375" s="32" t="e">
        <f>#REF!</f>
        <v>#REF!</v>
      </c>
      <c r="T375" s="32" t="e">
        <f>#REF!</f>
        <v>#REF!</v>
      </c>
      <c r="U375" s="32" t="e">
        <f>#REF!</f>
        <v>#REF!</v>
      </c>
      <c r="V375" s="32" t="e">
        <f>#REF!</f>
        <v>#REF!</v>
      </c>
      <c r="W375" s="34" t="e">
        <f>#REF!</f>
        <v>#REF!</v>
      </c>
      <c r="BP375" s="31"/>
      <c r="BQ375" s="31"/>
      <c r="BR375" s="31"/>
      <c r="BS375" s="31"/>
      <c r="BT375" s="31"/>
      <c r="BU375" s="31"/>
      <c r="BV375" s="31"/>
      <c r="BW375" s="31"/>
      <c r="BX375" s="31"/>
      <c r="BY375" s="31"/>
    </row>
    <row r="376" spans="1:77" x14ac:dyDescent="0.35">
      <c r="A376" s="33">
        <f t="shared" si="8"/>
        <v>44251</v>
      </c>
      <c r="B376" s="32" t="e">
        <f>#REF!</f>
        <v>#REF!</v>
      </c>
      <c r="C376" s="32" t="e">
        <f>#REF!</f>
        <v>#REF!</v>
      </c>
      <c r="D376" s="32" t="e">
        <f>#REF!</f>
        <v>#REF!</v>
      </c>
      <c r="E376" s="32" t="e">
        <f>#REF!</f>
        <v>#REF!</v>
      </c>
      <c r="F376" s="32" t="e">
        <f>#REF!</f>
        <v>#REF!</v>
      </c>
      <c r="G376" s="32" t="e">
        <f>#REF!</f>
        <v>#REF!</v>
      </c>
      <c r="H376" s="32" t="e">
        <f>#REF!</f>
        <v>#REF!</v>
      </c>
      <c r="I376" s="32" t="e">
        <f>#REF!</f>
        <v>#REF!</v>
      </c>
      <c r="J376" s="32" t="e">
        <f>#REF!</f>
        <v>#REF!</v>
      </c>
      <c r="K376" s="32" t="e">
        <f>#REF!</f>
        <v>#REF!</v>
      </c>
      <c r="L376" s="32" t="e">
        <f>#REF!</f>
        <v>#REF!</v>
      </c>
      <c r="M376" s="32" t="e">
        <f>#REF!</f>
        <v>#REF!</v>
      </c>
      <c r="N376" s="32" t="e">
        <f>#REF!</f>
        <v>#REF!</v>
      </c>
      <c r="O376" s="32" t="e">
        <f>#REF!</f>
        <v>#REF!</v>
      </c>
      <c r="P376" s="32" t="e">
        <f>#REF!</f>
        <v>#REF!</v>
      </c>
      <c r="Q376" s="32" t="e">
        <f>#REF!</f>
        <v>#REF!</v>
      </c>
      <c r="R376" s="32" t="e">
        <f>#REF!</f>
        <v>#REF!</v>
      </c>
      <c r="S376" s="32" t="e">
        <f>#REF!</f>
        <v>#REF!</v>
      </c>
      <c r="T376" s="32" t="e">
        <f>#REF!</f>
        <v>#REF!</v>
      </c>
      <c r="U376" s="32" t="e">
        <f>#REF!</f>
        <v>#REF!</v>
      </c>
      <c r="V376" s="32" t="e">
        <f>#REF!</f>
        <v>#REF!</v>
      </c>
      <c r="W376" s="34" t="e">
        <f>#REF!</f>
        <v>#REF!</v>
      </c>
      <c r="BP376" s="31"/>
      <c r="BQ376" s="31"/>
      <c r="BR376" s="31"/>
      <c r="BS376" s="31"/>
      <c r="BT376" s="31"/>
      <c r="BU376" s="31"/>
      <c r="BV376" s="31"/>
      <c r="BW376" s="31"/>
      <c r="BX376" s="31"/>
      <c r="BY376" s="31"/>
    </row>
    <row r="377" spans="1:77" x14ac:dyDescent="0.35">
      <c r="A377" s="33">
        <f t="shared" si="8"/>
        <v>44252</v>
      </c>
      <c r="B377" s="32" t="e">
        <f>#REF!</f>
        <v>#REF!</v>
      </c>
      <c r="C377" s="32" t="e">
        <f>#REF!</f>
        <v>#REF!</v>
      </c>
      <c r="D377" s="32" t="e">
        <f>#REF!</f>
        <v>#REF!</v>
      </c>
      <c r="E377" s="32" t="e">
        <f>#REF!</f>
        <v>#REF!</v>
      </c>
      <c r="F377" s="32" t="e">
        <f>#REF!</f>
        <v>#REF!</v>
      </c>
      <c r="G377" s="32" t="e">
        <f>#REF!</f>
        <v>#REF!</v>
      </c>
      <c r="H377" s="32" t="e">
        <f>#REF!</f>
        <v>#REF!</v>
      </c>
      <c r="I377" s="32" t="e">
        <f>#REF!</f>
        <v>#REF!</v>
      </c>
      <c r="J377" s="32" t="e">
        <f>#REF!</f>
        <v>#REF!</v>
      </c>
      <c r="K377" s="32" t="e">
        <f>#REF!</f>
        <v>#REF!</v>
      </c>
      <c r="L377" s="32" t="e">
        <f>#REF!</f>
        <v>#REF!</v>
      </c>
      <c r="M377" s="32" t="e">
        <f>#REF!</f>
        <v>#REF!</v>
      </c>
      <c r="N377" s="32" t="e">
        <f>#REF!</f>
        <v>#REF!</v>
      </c>
      <c r="O377" s="32" t="e">
        <f>#REF!</f>
        <v>#REF!</v>
      </c>
      <c r="P377" s="32" t="e">
        <f>#REF!</f>
        <v>#REF!</v>
      </c>
      <c r="Q377" s="32" t="e">
        <f>#REF!</f>
        <v>#REF!</v>
      </c>
      <c r="R377" s="32" t="e">
        <f>#REF!</f>
        <v>#REF!</v>
      </c>
      <c r="S377" s="32" t="e">
        <f>#REF!</f>
        <v>#REF!</v>
      </c>
      <c r="T377" s="32" t="e">
        <f>#REF!</f>
        <v>#REF!</v>
      </c>
      <c r="U377" s="32" t="e">
        <f>#REF!</f>
        <v>#REF!</v>
      </c>
      <c r="V377" s="32" t="e">
        <f>#REF!</f>
        <v>#REF!</v>
      </c>
      <c r="W377" s="34" t="e">
        <f>#REF!</f>
        <v>#REF!</v>
      </c>
      <c r="BP377" s="31"/>
      <c r="BQ377" s="31"/>
      <c r="BR377" s="31"/>
      <c r="BS377" s="31"/>
      <c r="BT377" s="31"/>
      <c r="BU377" s="31"/>
      <c r="BV377" s="31"/>
      <c r="BW377" s="31"/>
      <c r="BX377" s="31"/>
      <c r="BY377" s="31"/>
    </row>
    <row r="378" spans="1:77" x14ac:dyDescent="0.35">
      <c r="A378" s="33">
        <f t="shared" si="8"/>
        <v>44253</v>
      </c>
      <c r="B378" s="32" t="e">
        <f>#REF!</f>
        <v>#REF!</v>
      </c>
      <c r="C378" s="32" t="e">
        <f>#REF!</f>
        <v>#REF!</v>
      </c>
      <c r="D378" s="32" t="e">
        <f>#REF!</f>
        <v>#REF!</v>
      </c>
      <c r="E378" s="32" t="e">
        <f>#REF!</f>
        <v>#REF!</v>
      </c>
      <c r="F378" s="32" t="e">
        <f>#REF!</f>
        <v>#REF!</v>
      </c>
      <c r="G378" s="32" t="e">
        <f>#REF!</f>
        <v>#REF!</v>
      </c>
      <c r="H378" s="32" t="e">
        <f>#REF!</f>
        <v>#REF!</v>
      </c>
      <c r="I378" s="32" t="e">
        <f>#REF!</f>
        <v>#REF!</v>
      </c>
      <c r="J378" s="32" t="e">
        <f>#REF!</f>
        <v>#REF!</v>
      </c>
      <c r="K378" s="32" t="e">
        <f>#REF!</f>
        <v>#REF!</v>
      </c>
      <c r="L378" s="32" t="e">
        <f>#REF!</f>
        <v>#REF!</v>
      </c>
      <c r="M378" s="32" t="e">
        <f>#REF!</f>
        <v>#REF!</v>
      </c>
      <c r="N378" s="32" t="e">
        <f>#REF!</f>
        <v>#REF!</v>
      </c>
      <c r="O378" s="32" t="e">
        <f>#REF!</f>
        <v>#REF!</v>
      </c>
      <c r="P378" s="32" t="e">
        <f>#REF!</f>
        <v>#REF!</v>
      </c>
      <c r="Q378" s="32" t="e">
        <f>#REF!</f>
        <v>#REF!</v>
      </c>
      <c r="R378" s="32" t="e">
        <f>#REF!</f>
        <v>#REF!</v>
      </c>
      <c r="S378" s="32" t="e">
        <f>#REF!</f>
        <v>#REF!</v>
      </c>
      <c r="T378" s="32" t="e">
        <f>#REF!</f>
        <v>#REF!</v>
      </c>
      <c r="U378" s="32" t="e">
        <f>#REF!</f>
        <v>#REF!</v>
      </c>
      <c r="V378" s="32" t="e">
        <f>#REF!</f>
        <v>#REF!</v>
      </c>
      <c r="W378" s="34" t="e">
        <f>#REF!</f>
        <v>#REF!</v>
      </c>
      <c r="BP378" s="31"/>
      <c r="BQ378" s="31"/>
      <c r="BR378" s="31"/>
      <c r="BS378" s="31"/>
      <c r="BT378" s="31"/>
      <c r="BU378" s="31"/>
      <c r="BV378" s="31"/>
      <c r="BW378" s="31"/>
      <c r="BX378" s="31"/>
      <c r="BY378" s="31"/>
    </row>
    <row r="379" spans="1:77" x14ac:dyDescent="0.35">
      <c r="A379" s="33">
        <f t="shared" si="8"/>
        <v>44254</v>
      </c>
      <c r="B379" s="32" t="e">
        <f>#REF!</f>
        <v>#REF!</v>
      </c>
      <c r="C379" s="32" t="e">
        <f>#REF!</f>
        <v>#REF!</v>
      </c>
      <c r="D379" s="32" t="e">
        <f>#REF!</f>
        <v>#REF!</v>
      </c>
      <c r="E379" s="32" t="e">
        <f>#REF!</f>
        <v>#REF!</v>
      </c>
      <c r="F379" s="32" t="e">
        <f>#REF!</f>
        <v>#REF!</v>
      </c>
      <c r="G379" s="32" t="e">
        <f>#REF!</f>
        <v>#REF!</v>
      </c>
      <c r="H379" s="32" t="e">
        <f>#REF!</f>
        <v>#REF!</v>
      </c>
      <c r="I379" s="32" t="e">
        <f>#REF!</f>
        <v>#REF!</v>
      </c>
      <c r="J379" s="32" t="e">
        <f>#REF!</f>
        <v>#REF!</v>
      </c>
      <c r="K379" s="32" t="e">
        <f>#REF!</f>
        <v>#REF!</v>
      </c>
      <c r="L379" s="32" t="e">
        <f>#REF!</f>
        <v>#REF!</v>
      </c>
      <c r="M379" s="32" t="e">
        <f>#REF!</f>
        <v>#REF!</v>
      </c>
      <c r="N379" s="32" t="e">
        <f>#REF!</f>
        <v>#REF!</v>
      </c>
      <c r="O379" s="32" t="e">
        <f>#REF!</f>
        <v>#REF!</v>
      </c>
      <c r="P379" s="32" t="e">
        <f>#REF!</f>
        <v>#REF!</v>
      </c>
      <c r="Q379" s="32" t="e">
        <f>#REF!</f>
        <v>#REF!</v>
      </c>
      <c r="R379" s="32" t="e">
        <f>#REF!</f>
        <v>#REF!</v>
      </c>
      <c r="S379" s="32" t="e">
        <f>#REF!</f>
        <v>#REF!</v>
      </c>
      <c r="T379" s="32" t="e">
        <f>#REF!</f>
        <v>#REF!</v>
      </c>
      <c r="U379" s="32" t="e">
        <f>#REF!</f>
        <v>#REF!</v>
      </c>
      <c r="V379" s="32" t="e">
        <f>#REF!</f>
        <v>#REF!</v>
      </c>
      <c r="W379" s="34" t="e">
        <f>#REF!</f>
        <v>#REF!</v>
      </c>
      <c r="BP379" s="31"/>
      <c r="BQ379" s="31"/>
      <c r="BR379" s="31"/>
      <c r="BS379" s="31"/>
      <c r="BT379" s="31"/>
      <c r="BU379" s="31"/>
      <c r="BV379" s="31"/>
      <c r="BW379" s="31"/>
      <c r="BX379" s="31"/>
      <c r="BY379" s="31"/>
    </row>
    <row r="380" spans="1:77" s="38" customFormat="1" x14ac:dyDescent="0.35">
      <c r="A380" s="35"/>
      <c r="B380" s="36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7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7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7"/>
    </row>
    <row r="381" spans="1:77" x14ac:dyDescent="0.35">
      <c r="BP381" s="31"/>
      <c r="BQ381" s="31"/>
      <c r="BR381" s="31"/>
      <c r="BS381" s="31"/>
      <c r="BT381" s="31"/>
      <c r="BU381" s="31"/>
      <c r="BV381" s="31"/>
      <c r="BW381" s="31"/>
      <c r="BX381" s="31"/>
      <c r="BY381" s="31"/>
    </row>
    <row r="382" spans="1:77" x14ac:dyDescent="0.35">
      <c r="BP382" s="31"/>
      <c r="BQ382" s="31"/>
      <c r="BR382" s="31"/>
      <c r="BS382" s="31"/>
      <c r="BT382" s="31"/>
      <c r="BU382" s="31"/>
      <c r="BV382" s="31"/>
      <c r="BW382" s="31"/>
      <c r="BX382" s="31"/>
      <c r="BY382" s="31"/>
    </row>
    <row r="383" spans="1:77" x14ac:dyDescent="0.35">
      <c r="BP383" s="31"/>
      <c r="BQ383" s="31"/>
      <c r="BR383" s="31"/>
      <c r="BS383" s="31"/>
      <c r="BT383" s="31"/>
      <c r="BU383" s="31"/>
      <c r="BV383" s="31"/>
      <c r="BW383" s="31"/>
      <c r="BX383" s="31"/>
      <c r="BY383" s="31"/>
    </row>
    <row r="384" spans="1:77" x14ac:dyDescent="0.35">
      <c r="BP384" s="31"/>
      <c r="BQ384" s="31"/>
      <c r="BR384" s="31"/>
      <c r="BS384" s="31"/>
      <c r="BT384" s="31"/>
      <c r="BU384" s="31"/>
      <c r="BV384" s="31"/>
      <c r="BW384" s="31"/>
      <c r="BX384" s="31"/>
      <c r="BY384" s="31"/>
    </row>
    <row r="385" spans="68:77" x14ac:dyDescent="0.35">
      <c r="BP385" s="31"/>
      <c r="BQ385" s="31"/>
      <c r="BR385" s="31"/>
      <c r="BS385" s="31"/>
      <c r="BT385" s="31"/>
      <c r="BU385" s="31"/>
      <c r="BV385" s="31"/>
      <c r="BW385" s="31"/>
      <c r="BX385" s="31"/>
      <c r="BY385" s="31"/>
    </row>
    <row r="386" spans="68:77" x14ac:dyDescent="0.35">
      <c r="BP386" s="31"/>
      <c r="BQ386" s="31"/>
      <c r="BR386" s="31"/>
      <c r="BS386" s="31"/>
      <c r="BT386" s="31"/>
      <c r="BU386" s="31"/>
      <c r="BV386" s="31"/>
      <c r="BW386" s="31"/>
      <c r="BX386" s="31"/>
      <c r="BY386" s="31"/>
    </row>
    <row r="387" spans="68:77" x14ac:dyDescent="0.35">
      <c r="BP387" s="31"/>
      <c r="BQ387" s="31"/>
      <c r="BR387" s="31"/>
      <c r="BS387" s="31"/>
      <c r="BT387" s="31"/>
      <c r="BU387" s="31"/>
      <c r="BV387" s="31"/>
      <c r="BW387" s="31"/>
      <c r="BX387" s="31"/>
      <c r="BY387" s="31"/>
    </row>
    <row r="388" spans="68:77" x14ac:dyDescent="0.35">
      <c r="BP388" s="31"/>
      <c r="BQ388" s="31"/>
      <c r="BR388" s="31"/>
      <c r="BS388" s="31"/>
      <c r="BT388" s="31"/>
      <c r="BU388" s="31"/>
      <c r="BV388" s="31"/>
      <c r="BW388" s="31"/>
      <c r="BX388" s="31"/>
      <c r="BY388" s="31"/>
    </row>
    <row r="389" spans="68:77" x14ac:dyDescent="0.35">
      <c r="BP389" s="31"/>
      <c r="BQ389" s="31"/>
      <c r="BR389" s="31"/>
      <c r="BS389" s="31"/>
      <c r="BT389" s="31"/>
      <c r="BU389" s="31"/>
      <c r="BV389" s="31"/>
      <c r="BW389" s="31"/>
      <c r="BX389" s="31"/>
      <c r="BY389" s="31"/>
    </row>
    <row r="390" spans="68:77" x14ac:dyDescent="0.35">
      <c r="BP390" s="31"/>
      <c r="BQ390" s="31"/>
      <c r="BR390" s="31"/>
      <c r="BS390" s="31"/>
      <c r="BT390" s="31"/>
      <c r="BU390" s="31"/>
      <c r="BV390" s="31"/>
      <c r="BW390" s="31"/>
      <c r="BX390" s="31"/>
      <c r="BY390" s="31"/>
    </row>
    <row r="391" spans="68:77" x14ac:dyDescent="0.35">
      <c r="BP391" s="31"/>
      <c r="BQ391" s="31"/>
      <c r="BR391" s="31"/>
      <c r="BS391" s="31"/>
      <c r="BT391" s="31"/>
      <c r="BU391" s="31"/>
      <c r="BV391" s="31"/>
      <c r="BW391" s="31"/>
      <c r="BX391" s="31"/>
      <c r="BY391" s="31"/>
    </row>
    <row r="392" spans="68:77" x14ac:dyDescent="0.35">
      <c r="BP392" s="31"/>
      <c r="BQ392" s="31"/>
      <c r="BR392" s="31"/>
      <c r="BS392" s="31"/>
      <c r="BT392" s="31"/>
      <c r="BU392" s="31"/>
      <c r="BV392" s="31"/>
      <c r="BW392" s="31"/>
      <c r="BX392" s="31"/>
      <c r="BY392" s="31"/>
    </row>
    <row r="393" spans="68:77" x14ac:dyDescent="0.35">
      <c r="BP393" s="31"/>
      <c r="BQ393" s="31"/>
      <c r="BR393" s="31"/>
      <c r="BS393" s="31"/>
      <c r="BT393" s="31"/>
      <c r="BU393" s="31"/>
      <c r="BV393" s="31"/>
      <c r="BW393" s="31"/>
      <c r="BX393" s="31"/>
      <c r="BY393" s="31"/>
    </row>
    <row r="394" spans="68:77" x14ac:dyDescent="0.35">
      <c r="BP394" s="31"/>
      <c r="BQ394" s="31"/>
      <c r="BR394" s="31"/>
      <c r="BS394" s="31"/>
      <c r="BT394" s="31"/>
      <c r="BU394" s="31"/>
      <c r="BV394" s="31"/>
      <c r="BW394" s="31"/>
      <c r="BX394" s="31"/>
      <c r="BY394" s="31"/>
    </row>
    <row r="395" spans="68:77" x14ac:dyDescent="0.35">
      <c r="BP395" s="31"/>
      <c r="BQ395" s="31"/>
      <c r="BR395" s="31"/>
      <c r="BS395" s="31"/>
      <c r="BT395" s="31"/>
      <c r="BU395" s="31"/>
      <c r="BV395" s="31"/>
      <c r="BW395" s="31"/>
      <c r="BX395" s="31"/>
      <c r="BY395" s="31"/>
    </row>
    <row r="396" spans="68:77" x14ac:dyDescent="0.35">
      <c r="BP396" s="31"/>
      <c r="BQ396" s="31"/>
      <c r="BR396" s="31"/>
      <c r="BS396" s="31"/>
      <c r="BT396" s="31"/>
      <c r="BU396" s="31"/>
      <c r="BV396" s="31"/>
      <c r="BW396" s="31"/>
      <c r="BX396" s="31"/>
      <c r="BY396" s="31"/>
    </row>
    <row r="397" spans="68:77" x14ac:dyDescent="0.35">
      <c r="BP397" s="31"/>
      <c r="BQ397" s="31"/>
      <c r="BR397" s="31"/>
      <c r="BS397" s="31"/>
      <c r="BT397" s="31"/>
      <c r="BU397" s="31"/>
      <c r="BV397" s="31"/>
      <c r="BW397" s="31"/>
      <c r="BX397" s="31"/>
      <c r="BY397" s="31"/>
    </row>
    <row r="398" spans="68:77" x14ac:dyDescent="0.35">
      <c r="BP398" s="31"/>
      <c r="BQ398" s="31"/>
      <c r="BR398" s="31"/>
      <c r="BS398" s="31"/>
      <c r="BT398" s="31"/>
      <c r="BU398" s="31"/>
      <c r="BV398" s="31"/>
      <c r="BW398" s="31"/>
      <c r="BX398" s="31"/>
      <c r="BY398" s="31"/>
    </row>
    <row r="399" spans="68:77" x14ac:dyDescent="0.35">
      <c r="BP399" s="31"/>
      <c r="BQ399" s="31"/>
      <c r="BR399" s="31"/>
      <c r="BS399" s="31"/>
      <c r="BT399" s="31"/>
      <c r="BU399" s="31"/>
      <c r="BV399" s="31"/>
      <c r="BW399" s="31"/>
      <c r="BX399" s="31"/>
      <c r="BY399" s="31"/>
    </row>
    <row r="400" spans="68:77" x14ac:dyDescent="0.35">
      <c r="BP400" s="31"/>
      <c r="BQ400" s="31"/>
      <c r="BR400" s="31"/>
      <c r="BS400" s="31"/>
      <c r="BT400" s="31"/>
      <c r="BU400" s="31"/>
      <c r="BV400" s="31"/>
      <c r="BW400" s="31"/>
      <c r="BX400" s="31"/>
      <c r="BY400" s="31"/>
    </row>
    <row r="401" spans="68:77" x14ac:dyDescent="0.35">
      <c r="BP401" s="31"/>
      <c r="BQ401" s="31"/>
      <c r="BR401" s="31"/>
      <c r="BS401" s="31"/>
      <c r="BT401" s="31"/>
      <c r="BU401" s="31"/>
      <c r="BV401" s="31"/>
      <c r="BW401" s="31"/>
      <c r="BX401" s="31"/>
      <c r="BY401" s="31"/>
    </row>
    <row r="402" spans="68:77" x14ac:dyDescent="0.35">
      <c r="BP402" s="31"/>
      <c r="BQ402" s="31"/>
      <c r="BR402" s="31"/>
      <c r="BS402" s="31"/>
      <c r="BT402" s="31"/>
      <c r="BU402" s="31"/>
      <c r="BV402" s="31"/>
      <c r="BW402" s="31"/>
      <c r="BX402" s="31"/>
      <c r="BY402" s="31"/>
    </row>
    <row r="403" spans="68:77" x14ac:dyDescent="0.35">
      <c r="BP403" s="31"/>
      <c r="BQ403" s="31"/>
      <c r="BR403" s="31"/>
      <c r="BS403" s="31"/>
      <c r="BT403" s="31"/>
      <c r="BU403" s="31"/>
      <c r="BV403" s="31"/>
      <c r="BW403" s="31"/>
      <c r="BX403" s="31"/>
      <c r="BY403" s="31"/>
    </row>
    <row r="404" spans="68:77" x14ac:dyDescent="0.35">
      <c r="BP404" s="31"/>
      <c r="BQ404" s="31"/>
      <c r="BR404" s="31"/>
      <c r="BS404" s="31"/>
      <c r="BT404" s="31"/>
      <c r="BU404" s="31"/>
      <c r="BV404" s="31"/>
      <c r="BW404" s="31"/>
      <c r="BX404" s="31"/>
      <c r="BY404" s="31"/>
    </row>
    <row r="405" spans="68:77" x14ac:dyDescent="0.35">
      <c r="BP405" s="31"/>
      <c r="BQ405" s="31"/>
      <c r="BR405" s="31"/>
      <c r="BS405" s="31"/>
      <c r="BT405" s="31"/>
      <c r="BU405" s="31"/>
      <c r="BV405" s="31"/>
      <c r="BW405" s="31"/>
      <c r="BX405" s="31"/>
      <c r="BY405" s="31"/>
    </row>
    <row r="406" spans="68:77" x14ac:dyDescent="0.35">
      <c r="BP406" s="31"/>
      <c r="BQ406" s="31"/>
      <c r="BR406" s="31"/>
      <c r="BS406" s="31"/>
      <c r="BT406" s="31"/>
      <c r="BU406" s="31"/>
      <c r="BV406" s="31"/>
      <c r="BW406" s="31"/>
      <c r="BX406" s="31"/>
      <c r="BY406" s="31"/>
    </row>
    <row r="407" spans="68:77" x14ac:dyDescent="0.35">
      <c r="BP407" s="31"/>
      <c r="BQ407" s="31"/>
      <c r="BR407" s="31"/>
      <c r="BS407" s="31"/>
      <c r="BT407" s="31"/>
      <c r="BU407" s="31"/>
      <c r="BV407" s="31"/>
      <c r="BW407" s="31"/>
      <c r="BX407" s="31"/>
      <c r="BY407" s="31"/>
    </row>
    <row r="408" spans="68:77" x14ac:dyDescent="0.35">
      <c r="BP408" s="31"/>
      <c r="BQ408" s="31"/>
      <c r="BR408" s="31"/>
      <c r="BS408" s="31"/>
      <c r="BT408" s="31"/>
      <c r="BU408" s="31"/>
      <c r="BV408" s="31"/>
      <c r="BW408" s="31"/>
      <c r="BX408" s="31"/>
      <c r="BY408" s="31"/>
    </row>
    <row r="409" spans="68:77" x14ac:dyDescent="0.35">
      <c r="BP409" s="31"/>
      <c r="BQ409" s="31"/>
      <c r="BR409" s="31"/>
      <c r="BS409" s="31"/>
      <c r="BT409" s="31"/>
      <c r="BU409" s="31"/>
      <c r="BV409" s="31"/>
      <c r="BW409" s="31"/>
      <c r="BX409" s="31"/>
      <c r="BY409" s="31"/>
    </row>
    <row r="410" spans="68:77" x14ac:dyDescent="0.35">
      <c r="BP410" s="31"/>
      <c r="BQ410" s="31"/>
      <c r="BR410" s="31"/>
      <c r="BS410" s="31"/>
      <c r="BT410" s="31"/>
      <c r="BU410" s="31"/>
      <c r="BV410" s="31"/>
      <c r="BW410" s="31"/>
      <c r="BX410" s="31"/>
      <c r="BY410" s="31"/>
    </row>
    <row r="411" spans="68:77" x14ac:dyDescent="0.35">
      <c r="BP411" s="31"/>
      <c r="BQ411" s="31"/>
      <c r="BR411" s="31"/>
      <c r="BS411" s="31"/>
      <c r="BT411" s="31"/>
      <c r="BU411" s="31"/>
      <c r="BV411" s="31"/>
      <c r="BW411" s="31"/>
      <c r="BX411" s="31"/>
      <c r="BY411" s="31"/>
    </row>
    <row r="412" spans="68:77" x14ac:dyDescent="0.35">
      <c r="BP412" s="31"/>
      <c r="BQ412" s="31"/>
      <c r="BR412" s="31"/>
      <c r="BS412" s="31"/>
      <c r="BT412" s="31"/>
      <c r="BU412" s="31"/>
      <c r="BV412" s="31"/>
      <c r="BW412" s="31"/>
      <c r="BX412" s="31"/>
      <c r="BY412" s="31"/>
    </row>
    <row r="413" spans="68:77" x14ac:dyDescent="0.35">
      <c r="BP413" s="31"/>
      <c r="BQ413" s="31"/>
      <c r="BR413" s="31"/>
      <c r="BS413" s="31"/>
      <c r="BT413" s="31"/>
      <c r="BU413" s="31"/>
      <c r="BV413" s="31"/>
      <c r="BW413" s="31"/>
      <c r="BX413" s="31"/>
      <c r="BY413" s="31"/>
    </row>
    <row r="414" spans="68:77" x14ac:dyDescent="0.35">
      <c r="BP414" s="31"/>
      <c r="BQ414" s="31"/>
      <c r="BR414" s="31"/>
      <c r="BS414" s="31"/>
      <c r="BT414" s="31"/>
      <c r="BU414" s="31"/>
      <c r="BV414" s="31"/>
      <c r="BW414" s="31"/>
      <c r="BX414" s="31"/>
      <c r="BY414" s="31"/>
    </row>
    <row r="415" spans="68:77" x14ac:dyDescent="0.35">
      <c r="BP415" s="31"/>
      <c r="BQ415" s="31"/>
      <c r="BR415" s="31"/>
      <c r="BS415" s="31"/>
      <c r="BT415" s="31"/>
      <c r="BU415" s="31"/>
      <c r="BV415" s="31"/>
      <c r="BW415" s="31"/>
      <c r="BX415" s="31"/>
      <c r="BY415" s="31"/>
    </row>
    <row r="416" spans="68:77" x14ac:dyDescent="0.35">
      <c r="BP416" s="31"/>
      <c r="BQ416" s="31"/>
      <c r="BR416" s="31"/>
      <c r="BS416" s="31"/>
      <c r="BT416" s="31"/>
      <c r="BU416" s="31"/>
      <c r="BV416" s="31"/>
      <c r="BW416" s="31"/>
      <c r="BX416" s="31"/>
      <c r="BY416" s="31"/>
    </row>
    <row r="417" spans="1:77" x14ac:dyDescent="0.35">
      <c r="BP417" s="31"/>
      <c r="BQ417" s="31"/>
      <c r="BR417" s="31"/>
      <c r="BS417" s="31"/>
      <c r="BT417" s="31"/>
      <c r="BU417" s="31"/>
      <c r="BV417" s="31"/>
      <c r="BW417" s="31"/>
      <c r="BX417" s="31"/>
      <c r="BY417" s="31"/>
    </row>
    <row r="418" spans="1:77" x14ac:dyDescent="0.35">
      <c r="BP418" s="31"/>
      <c r="BQ418" s="31"/>
      <c r="BR418" s="31"/>
      <c r="BS418" s="31"/>
      <c r="BT418" s="31"/>
      <c r="BU418" s="31"/>
      <c r="BV418" s="31"/>
      <c r="BW418" s="31"/>
      <c r="BX418" s="31"/>
      <c r="BY418" s="31"/>
    </row>
    <row r="419" spans="1:77" x14ac:dyDescent="0.35">
      <c r="BP419" s="31"/>
      <c r="BQ419" s="31"/>
      <c r="BR419" s="31"/>
      <c r="BS419" s="31"/>
      <c r="BT419" s="31"/>
      <c r="BU419" s="31"/>
      <c r="BV419" s="31"/>
      <c r="BW419" s="31"/>
      <c r="BX419" s="31"/>
      <c r="BY419" s="31"/>
    </row>
    <row r="420" spans="1:77" x14ac:dyDescent="0.35">
      <c r="BP420" s="31"/>
      <c r="BQ420" s="31"/>
      <c r="BR420" s="31"/>
      <c r="BS420" s="31"/>
      <c r="BT420" s="31"/>
      <c r="BU420" s="31"/>
      <c r="BV420" s="31"/>
      <c r="BW420" s="31"/>
      <c r="BX420" s="31"/>
      <c r="BY420" s="31"/>
    </row>
    <row r="421" spans="1:77" x14ac:dyDescent="0.35">
      <c r="BP421" s="31"/>
      <c r="BQ421" s="31"/>
      <c r="BR421" s="31"/>
      <c r="BS421" s="31"/>
      <c r="BT421" s="31"/>
      <c r="BU421" s="31"/>
      <c r="BV421" s="31"/>
      <c r="BW421" s="31"/>
      <c r="BX421" s="31"/>
      <c r="BY421" s="31"/>
    </row>
    <row r="422" spans="1:77" s="38" customFormat="1" x14ac:dyDescent="0.35">
      <c r="A422" s="35"/>
      <c r="B422" s="36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7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7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7"/>
    </row>
    <row r="423" spans="1:77" x14ac:dyDescent="0.35">
      <c r="BP423" s="31"/>
      <c r="BQ423" s="31"/>
      <c r="BR423" s="31"/>
      <c r="BS423" s="31"/>
      <c r="BT423" s="31"/>
      <c r="BU423" s="31"/>
      <c r="BV423" s="31"/>
      <c r="BW423" s="31"/>
      <c r="BX423" s="31"/>
      <c r="BY423" s="31"/>
    </row>
    <row r="424" spans="1:77" x14ac:dyDescent="0.35">
      <c r="BP424" s="31"/>
      <c r="BQ424" s="31"/>
      <c r="BR424" s="31"/>
      <c r="BS424" s="31"/>
      <c r="BT424" s="31"/>
      <c r="BU424" s="31"/>
      <c r="BV424" s="31"/>
      <c r="BW424" s="31"/>
      <c r="BX424" s="31"/>
      <c r="BY424" s="31"/>
    </row>
    <row r="425" spans="1:77" x14ac:dyDescent="0.35">
      <c r="BP425" s="31"/>
      <c r="BQ425" s="31"/>
      <c r="BR425" s="31"/>
      <c r="BS425" s="31"/>
      <c r="BT425" s="31"/>
      <c r="BU425" s="31"/>
      <c r="BV425" s="31"/>
      <c r="BW425" s="31"/>
      <c r="BX425" s="31"/>
      <c r="BY425" s="31"/>
    </row>
    <row r="426" spans="1:77" x14ac:dyDescent="0.35">
      <c r="BP426" s="31"/>
      <c r="BQ426" s="31"/>
      <c r="BR426" s="31"/>
      <c r="BS426" s="31"/>
      <c r="BT426" s="31"/>
      <c r="BU426" s="31"/>
      <c r="BV426" s="31"/>
      <c r="BW426" s="31"/>
      <c r="BX426" s="31"/>
      <c r="BY426" s="31"/>
    </row>
    <row r="427" spans="1:77" x14ac:dyDescent="0.35">
      <c r="BP427" s="31"/>
      <c r="BQ427" s="31"/>
      <c r="BR427" s="31"/>
      <c r="BS427" s="31"/>
      <c r="BT427" s="31"/>
      <c r="BU427" s="31"/>
      <c r="BV427" s="31"/>
      <c r="BW427" s="31"/>
      <c r="BX427" s="31"/>
      <c r="BY427" s="31"/>
    </row>
    <row r="428" spans="1:77" x14ac:dyDescent="0.35">
      <c r="BP428" s="31"/>
      <c r="BQ428" s="31"/>
      <c r="BR428" s="31"/>
      <c r="BS428" s="31"/>
      <c r="BT428" s="31"/>
      <c r="BU428" s="31"/>
      <c r="BV428" s="31"/>
      <c r="BW428" s="31"/>
      <c r="BX428" s="31"/>
      <c r="BY428" s="31"/>
    </row>
    <row r="429" spans="1:77" x14ac:dyDescent="0.35">
      <c r="BP429" s="31"/>
      <c r="BQ429" s="31"/>
      <c r="BR429" s="31"/>
      <c r="BS429" s="31"/>
      <c r="BT429" s="31"/>
      <c r="BU429" s="31"/>
      <c r="BV429" s="31"/>
      <c r="BW429" s="31"/>
      <c r="BX429" s="31"/>
      <c r="BY429" s="31"/>
    </row>
    <row r="430" spans="1:77" x14ac:dyDescent="0.35">
      <c r="BP430" s="31"/>
      <c r="BQ430" s="31"/>
      <c r="BR430" s="31"/>
      <c r="BS430" s="31"/>
      <c r="BT430" s="31"/>
      <c r="BU430" s="31"/>
      <c r="BV430" s="31"/>
      <c r="BW430" s="31"/>
      <c r="BX430" s="31"/>
      <c r="BY430" s="31"/>
    </row>
    <row r="431" spans="1:77" x14ac:dyDescent="0.35">
      <c r="BP431" s="31"/>
      <c r="BQ431" s="31"/>
      <c r="BR431" s="31"/>
      <c r="BS431" s="31"/>
      <c r="BT431" s="31"/>
      <c r="BU431" s="31"/>
      <c r="BV431" s="31"/>
      <c r="BW431" s="31"/>
      <c r="BX431" s="31"/>
      <c r="BY431" s="31"/>
    </row>
    <row r="432" spans="1:77" x14ac:dyDescent="0.35">
      <c r="BP432" s="31"/>
      <c r="BQ432" s="31"/>
      <c r="BR432" s="31"/>
      <c r="BS432" s="31"/>
      <c r="BT432" s="31"/>
      <c r="BU432" s="31"/>
      <c r="BV432" s="31"/>
      <c r="BW432" s="31"/>
      <c r="BX432" s="31"/>
      <c r="BY432" s="31"/>
    </row>
    <row r="433" spans="68:77" x14ac:dyDescent="0.35">
      <c r="BP433" s="31"/>
      <c r="BQ433" s="31"/>
      <c r="BR433" s="31"/>
      <c r="BS433" s="31"/>
      <c r="BT433" s="31"/>
      <c r="BU433" s="31"/>
      <c r="BV433" s="31"/>
      <c r="BW433" s="31"/>
      <c r="BX433" s="31"/>
      <c r="BY433" s="31"/>
    </row>
    <row r="434" spans="68:77" x14ac:dyDescent="0.35">
      <c r="BP434" s="31"/>
      <c r="BQ434" s="31"/>
      <c r="BR434" s="31"/>
      <c r="BS434" s="31"/>
      <c r="BT434" s="31"/>
      <c r="BU434" s="31"/>
      <c r="BV434" s="31"/>
      <c r="BW434" s="31"/>
      <c r="BX434" s="31"/>
      <c r="BY434" s="31"/>
    </row>
    <row r="435" spans="68:77" x14ac:dyDescent="0.35">
      <c r="BP435" s="31"/>
      <c r="BQ435" s="31"/>
      <c r="BR435" s="31"/>
      <c r="BS435" s="31"/>
      <c r="BT435" s="31"/>
      <c r="BU435" s="31"/>
      <c r="BV435" s="31"/>
      <c r="BW435" s="31"/>
      <c r="BX435" s="31"/>
      <c r="BY435" s="31"/>
    </row>
    <row r="436" spans="68:77" x14ac:dyDescent="0.35">
      <c r="BP436" s="31"/>
      <c r="BQ436" s="31"/>
      <c r="BR436" s="31"/>
      <c r="BS436" s="31"/>
      <c r="BT436" s="31"/>
      <c r="BU436" s="31"/>
      <c r="BV436" s="31"/>
      <c r="BW436" s="31"/>
      <c r="BX436" s="31"/>
      <c r="BY436" s="31"/>
    </row>
    <row r="437" spans="68:77" x14ac:dyDescent="0.35">
      <c r="BP437" s="31"/>
      <c r="BQ437" s="31"/>
      <c r="BR437" s="31"/>
      <c r="BS437" s="31"/>
      <c r="BT437" s="31"/>
      <c r="BU437" s="31"/>
      <c r="BV437" s="31"/>
      <c r="BW437" s="31"/>
      <c r="BX437" s="31"/>
      <c r="BY437" s="31"/>
    </row>
    <row r="438" spans="68:77" x14ac:dyDescent="0.35">
      <c r="BP438" s="31"/>
      <c r="BQ438" s="31"/>
      <c r="BR438" s="31"/>
      <c r="BS438" s="31"/>
      <c r="BT438" s="31"/>
      <c r="BU438" s="31"/>
      <c r="BV438" s="31"/>
      <c r="BW438" s="31"/>
      <c r="BX438" s="31"/>
      <c r="BY438" s="31"/>
    </row>
    <row r="439" spans="68:77" x14ac:dyDescent="0.35">
      <c r="BP439" s="31"/>
      <c r="BQ439" s="31"/>
      <c r="BR439" s="31"/>
      <c r="BS439" s="31"/>
      <c r="BT439" s="31"/>
      <c r="BU439" s="31"/>
      <c r="BV439" s="31"/>
      <c r="BW439" s="31"/>
      <c r="BX439" s="31"/>
      <c r="BY439" s="31"/>
    </row>
    <row r="440" spans="68:77" x14ac:dyDescent="0.35">
      <c r="BP440" s="31"/>
      <c r="BQ440" s="31"/>
      <c r="BR440" s="31"/>
      <c r="BS440" s="31"/>
      <c r="BT440" s="31"/>
      <c r="BU440" s="31"/>
      <c r="BV440" s="31"/>
      <c r="BW440" s="31"/>
      <c r="BX440" s="31"/>
      <c r="BY440" s="31"/>
    </row>
    <row r="441" spans="68:77" x14ac:dyDescent="0.35">
      <c r="BP441" s="31"/>
      <c r="BQ441" s="31"/>
      <c r="BR441" s="31"/>
      <c r="BS441" s="31"/>
      <c r="BT441" s="31"/>
      <c r="BU441" s="31"/>
      <c r="BV441" s="31"/>
      <c r="BW441" s="31"/>
      <c r="BX441" s="31"/>
      <c r="BY441" s="31"/>
    </row>
    <row r="442" spans="68:77" x14ac:dyDescent="0.35">
      <c r="BP442" s="31"/>
      <c r="BQ442" s="31"/>
      <c r="BR442" s="31"/>
      <c r="BS442" s="31"/>
      <c r="BT442" s="31"/>
      <c r="BU442" s="31"/>
      <c r="BV442" s="31"/>
      <c r="BW442" s="31"/>
      <c r="BX442" s="31"/>
      <c r="BY442" s="31"/>
    </row>
    <row r="443" spans="68:77" x14ac:dyDescent="0.35">
      <c r="BP443" s="31"/>
      <c r="BQ443" s="31"/>
      <c r="BR443" s="31"/>
      <c r="BS443" s="31"/>
      <c r="BT443" s="31"/>
      <c r="BU443" s="31"/>
      <c r="BV443" s="31"/>
      <c r="BW443" s="31"/>
      <c r="BX443" s="31"/>
      <c r="BY443" s="31"/>
    </row>
    <row r="444" spans="68:77" x14ac:dyDescent="0.35">
      <c r="BP444" s="31"/>
      <c r="BQ444" s="31"/>
      <c r="BR444" s="31"/>
      <c r="BS444" s="31"/>
      <c r="BT444" s="31"/>
      <c r="BU444" s="31"/>
      <c r="BV444" s="31"/>
      <c r="BW444" s="31"/>
      <c r="BX444" s="31"/>
      <c r="BY444" s="31"/>
    </row>
    <row r="445" spans="68:77" x14ac:dyDescent="0.35">
      <c r="BP445" s="31"/>
      <c r="BQ445" s="31"/>
      <c r="BR445" s="31"/>
      <c r="BS445" s="31"/>
      <c r="BT445" s="31"/>
      <c r="BU445" s="31"/>
      <c r="BV445" s="31"/>
      <c r="BW445" s="31"/>
      <c r="BX445" s="31"/>
      <c r="BY445" s="31"/>
    </row>
    <row r="446" spans="68:77" x14ac:dyDescent="0.35">
      <c r="BP446" s="31"/>
      <c r="BQ446" s="31"/>
      <c r="BR446" s="31"/>
      <c r="BS446" s="31"/>
      <c r="BT446" s="31"/>
      <c r="BU446" s="31"/>
      <c r="BV446" s="31"/>
      <c r="BW446" s="31"/>
      <c r="BX446" s="31"/>
      <c r="BY446" s="31"/>
    </row>
    <row r="447" spans="68:77" x14ac:dyDescent="0.35">
      <c r="BP447" s="31"/>
      <c r="BQ447" s="31"/>
      <c r="BR447" s="31"/>
      <c r="BS447" s="31"/>
      <c r="BT447" s="31"/>
      <c r="BU447" s="31"/>
      <c r="BV447" s="31"/>
      <c r="BW447" s="31"/>
      <c r="BX447" s="31"/>
      <c r="BY447" s="31"/>
    </row>
    <row r="448" spans="68:77" x14ac:dyDescent="0.35">
      <c r="BP448" s="31"/>
      <c r="BQ448" s="31"/>
      <c r="BR448" s="31"/>
      <c r="BS448" s="31"/>
      <c r="BT448" s="31"/>
      <c r="BU448" s="31"/>
      <c r="BV448" s="31"/>
      <c r="BW448" s="31"/>
      <c r="BX448" s="31"/>
      <c r="BY448" s="31"/>
    </row>
    <row r="449" spans="68:77" x14ac:dyDescent="0.35">
      <c r="BP449" s="31"/>
      <c r="BQ449" s="31"/>
      <c r="BR449" s="31"/>
      <c r="BS449" s="31"/>
      <c r="BT449" s="31"/>
      <c r="BU449" s="31"/>
      <c r="BV449" s="31"/>
      <c r="BW449" s="31"/>
      <c r="BX449" s="31"/>
      <c r="BY449" s="31"/>
    </row>
    <row r="450" spans="68:77" x14ac:dyDescent="0.35">
      <c r="BP450" s="31"/>
      <c r="BQ450" s="31"/>
      <c r="BR450" s="31"/>
      <c r="BS450" s="31"/>
      <c r="BT450" s="31"/>
      <c r="BU450" s="31"/>
      <c r="BV450" s="31"/>
      <c r="BW450" s="31"/>
      <c r="BX450" s="31"/>
      <c r="BY450" s="31"/>
    </row>
    <row r="451" spans="68:77" x14ac:dyDescent="0.35">
      <c r="BP451" s="31"/>
      <c r="BQ451" s="31"/>
      <c r="BR451" s="31"/>
      <c r="BS451" s="31"/>
      <c r="BT451" s="31"/>
      <c r="BU451" s="31"/>
      <c r="BV451" s="31"/>
      <c r="BW451" s="31"/>
      <c r="BX451" s="31"/>
      <c r="BY451" s="31"/>
    </row>
    <row r="452" spans="68:77" x14ac:dyDescent="0.35">
      <c r="BP452" s="31"/>
      <c r="BQ452" s="31"/>
      <c r="BR452" s="31"/>
      <c r="BS452" s="31"/>
      <c r="BT452" s="31"/>
      <c r="BU452" s="31"/>
      <c r="BV452" s="31"/>
      <c r="BW452" s="31"/>
      <c r="BX452" s="31"/>
      <c r="BY452" s="31"/>
    </row>
    <row r="453" spans="68:77" x14ac:dyDescent="0.35">
      <c r="BP453" s="31"/>
      <c r="BQ453" s="31"/>
      <c r="BR453" s="31"/>
      <c r="BS453" s="31"/>
      <c r="BT453" s="31"/>
      <c r="BU453" s="31"/>
      <c r="BV453" s="31"/>
      <c r="BW453" s="31"/>
      <c r="BX453" s="31"/>
      <c r="BY453" s="31"/>
    </row>
    <row r="454" spans="68:77" x14ac:dyDescent="0.35">
      <c r="BP454" s="31"/>
      <c r="BQ454" s="31"/>
      <c r="BR454" s="31"/>
      <c r="BS454" s="31"/>
      <c r="BT454" s="31"/>
      <c r="BU454" s="31"/>
      <c r="BV454" s="31"/>
      <c r="BW454" s="31"/>
      <c r="BX454" s="31"/>
      <c r="BY454" s="31"/>
    </row>
    <row r="455" spans="68:77" x14ac:dyDescent="0.35">
      <c r="BP455" s="31"/>
      <c r="BQ455" s="31"/>
      <c r="BR455" s="31"/>
      <c r="BS455" s="31"/>
      <c r="BT455" s="31"/>
      <c r="BU455" s="31"/>
      <c r="BV455" s="31"/>
      <c r="BW455" s="31"/>
      <c r="BX455" s="31"/>
      <c r="BY455" s="31"/>
    </row>
    <row r="456" spans="68:77" x14ac:dyDescent="0.35">
      <c r="BP456" s="31"/>
      <c r="BQ456" s="31"/>
      <c r="BR456" s="31"/>
      <c r="BS456" s="31"/>
      <c r="BT456" s="31"/>
      <c r="BU456" s="31"/>
      <c r="BV456" s="31"/>
      <c r="BW456" s="31"/>
      <c r="BX456" s="31"/>
      <c r="BY456" s="31"/>
    </row>
    <row r="457" spans="68:77" x14ac:dyDescent="0.35">
      <c r="BP457" s="31"/>
      <c r="BQ457" s="31"/>
      <c r="BR457" s="31"/>
      <c r="BS457" s="31"/>
      <c r="BT457" s="31"/>
      <c r="BU457" s="31"/>
      <c r="BV457" s="31"/>
      <c r="BW457" s="31"/>
      <c r="BX457" s="31"/>
      <c r="BY457" s="31"/>
    </row>
    <row r="458" spans="68:77" x14ac:dyDescent="0.35">
      <c r="BP458" s="31"/>
      <c r="BQ458" s="31"/>
      <c r="BR458" s="31"/>
      <c r="BS458" s="31"/>
      <c r="BT458" s="31"/>
      <c r="BU458" s="31"/>
      <c r="BV458" s="31"/>
      <c r="BW458" s="31"/>
      <c r="BX458" s="31"/>
      <c r="BY458" s="31"/>
    </row>
    <row r="459" spans="68:77" x14ac:dyDescent="0.35">
      <c r="BP459" s="31"/>
      <c r="BQ459" s="31"/>
      <c r="BR459" s="31"/>
      <c r="BS459" s="31"/>
      <c r="BT459" s="31"/>
      <c r="BU459" s="31"/>
      <c r="BV459" s="31"/>
      <c r="BW459" s="31"/>
      <c r="BX459" s="31"/>
      <c r="BY459" s="31"/>
    </row>
    <row r="460" spans="68:77" x14ac:dyDescent="0.35">
      <c r="BP460" s="31"/>
      <c r="BQ460" s="31"/>
      <c r="BR460" s="31"/>
      <c r="BS460" s="31"/>
      <c r="BT460" s="31"/>
      <c r="BU460" s="31"/>
      <c r="BV460" s="31"/>
      <c r="BW460" s="31"/>
      <c r="BX460" s="31"/>
      <c r="BY460" s="31"/>
    </row>
    <row r="461" spans="68:77" x14ac:dyDescent="0.35">
      <c r="BP461" s="31"/>
      <c r="BQ461" s="31"/>
      <c r="BR461" s="31"/>
      <c r="BS461" s="31"/>
      <c r="BT461" s="31"/>
      <c r="BU461" s="31"/>
      <c r="BV461" s="31"/>
      <c r="BW461" s="31"/>
      <c r="BX461" s="31"/>
      <c r="BY461" s="31"/>
    </row>
    <row r="462" spans="68:77" x14ac:dyDescent="0.35">
      <c r="BP462" s="31"/>
      <c r="BQ462" s="31"/>
      <c r="BR462" s="31"/>
      <c r="BS462" s="31"/>
      <c r="BT462" s="31"/>
      <c r="BU462" s="31"/>
      <c r="BV462" s="31"/>
      <c r="BW462" s="31"/>
      <c r="BX462" s="31"/>
      <c r="BY462" s="31"/>
    </row>
    <row r="463" spans="68:77" x14ac:dyDescent="0.35">
      <c r="BP463" s="31"/>
      <c r="BQ463" s="31"/>
      <c r="BR463" s="31"/>
      <c r="BS463" s="31"/>
      <c r="BT463" s="31"/>
      <c r="BU463" s="31"/>
      <c r="BV463" s="31"/>
      <c r="BW463" s="31"/>
      <c r="BX463" s="31"/>
      <c r="BY463" s="31"/>
    </row>
    <row r="465" spans="1:77" x14ac:dyDescent="0.3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  <c r="BC465"/>
      <c r="BD465"/>
      <c r="BE465"/>
      <c r="BF465"/>
      <c r="BG465"/>
      <c r="BH465"/>
      <c r="BI465"/>
      <c r="BJ465"/>
      <c r="BK465"/>
      <c r="BL465"/>
      <c r="BM465"/>
      <c r="BN465"/>
      <c r="BO465"/>
      <c r="BP465"/>
      <c r="BQ465"/>
      <c r="BR465"/>
      <c r="BS465"/>
      <c r="BT465"/>
      <c r="BU465"/>
      <c r="BV465"/>
      <c r="BW465"/>
      <c r="BX465"/>
      <c r="BY465"/>
    </row>
    <row r="466" spans="1:77" x14ac:dyDescent="0.3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/>
      <c r="AW466"/>
      <c r="AX466"/>
      <c r="AY466"/>
      <c r="AZ466"/>
      <c r="BA466"/>
      <c r="BB466"/>
      <c r="BC466"/>
      <c r="BD466"/>
      <c r="BE466"/>
      <c r="BF466"/>
      <c r="BG466"/>
      <c r="BH466"/>
      <c r="BI466"/>
      <c r="BJ466"/>
      <c r="BK466"/>
      <c r="BL466"/>
      <c r="BM466"/>
      <c r="BN466"/>
      <c r="BO466"/>
      <c r="BP466"/>
      <c r="BQ466"/>
      <c r="BR466"/>
      <c r="BS466"/>
      <c r="BT466"/>
      <c r="BU466"/>
      <c r="BV466"/>
      <c r="BW466"/>
      <c r="BX466"/>
      <c r="BY466"/>
    </row>
    <row r="467" spans="1:77" x14ac:dyDescent="0.3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/>
      <c r="AT467"/>
      <c r="AU467"/>
      <c r="AV467"/>
      <c r="AW467"/>
      <c r="AX467"/>
      <c r="AY467"/>
      <c r="AZ467"/>
      <c r="BA467"/>
      <c r="BB467"/>
      <c r="BC467"/>
      <c r="BD467"/>
      <c r="BE467"/>
      <c r="BF467"/>
      <c r="BG467"/>
      <c r="BH467"/>
      <c r="BI467"/>
      <c r="BJ467"/>
      <c r="BK467"/>
      <c r="BL467"/>
      <c r="BM467"/>
      <c r="BN467"/>
      <c r="BO467"/>
      <c r="BP467"/>
      <c r="BQ467"/>
      <c r="BR467"/>
      <c r="BS467"/>
      <c r="BT467"/>
      <c r="BU467"/>
      <c r="BV467"/>
      <c r="BW467"/>
      <c r="BX467"/>
      <c r="BY467"/>
    </row>
    <row r="468" spans="1:77" x14ac:dyDescent="0.3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/>
      <c r="AT468"/>
      <c r="AU468"/>
      <c r="AV468"/>
      <c r="AW468"/>
      <c r="AX468"/>
      <c r="AY468"/>
      <c r="AZ468"/>
      <c r="BA468"/>
      <c r="BB468"/>
      <c r="BC468"/>
      <c r="BD468"/>
      <c r="BE468"/>
      <c r="BF468"/>
      <c r="BG468"/>
      <c r="BH468"/>
      <c r="BI468"/>
      <c r="BJ468"/>
      <c r="BK468"/>
      <c r="BL468"/>
      <c r="BM468"/>
      <c r="BN468"/>
      <c r="BO468"/>
      <c r="BP468"/>
      <c r="BQ468"/>
      <c r="BR468"/>
      <c r="BS468"/>
      <c r="BT468"/>
      <c r="BU468"/>
      <c r="BV468"/>
      <c r="BW468"/>
      <c r="BX468"/>
      <c r="BY468"/>
    </row>
  </sheetData>
  <mergeCells count="3">
    <mergeCell ref="B1:W1"/>
    <mergeCell ref="X1:AS1"/>
    <mergeCell ref="AT1:BO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8"/>
  <sheetViews>
    <sheetView topLeftCell="A124" workbookViewId="0">
      <selection activeCell="A145" sqref="A145"/>
    </sheetView>
  </sheetViews>
  <sheetFormatPr defaultRowHeight="14.5" x14ac:dyDescent="0.35"/>
  <cols>
    <col min="1" max="1" width="7.54296875" style="3" bestFit="1" customWidth="1"/>
    <col min="2" max="2" width="17.26953125" style="3" bestFit="1" customWidth="1"/>
    <col min="12" max="12" width="24.26953125" bestFit="1" customWidth="1"/>
  </cols>
  <sheetData>
    <row r="1" spans="1:2" x14ac:dyDescent="0.35">
      <c r="A1" s="39"/>
      <c r="B1" s="39"/>
    </row>
    <row r="2" spans="1:2" x14ac:dyDescent="0.35">
      <c r="A2" s="114">
        <f>[2]detmembers!A2</f>
        <v>28</v>
      </c>
      <c r="B2" s="114" t="str">
        <f>[2]detmembers!B2</f>
        <v>Capt. J. Mjor</v>
      </c>
    </row>
    <row r="3" spans="1:2" x14ac:dyDescent="0.35">
      <c r="A3" s="114">
        <f>[2]detmembers!A3</f>
        <v>77</v>
      </c>
      <c r="B3" s="114" t="str">
        <f>[2]detmembers!B3</f>
        <v>Lt R. Brazas</v>
      </c>
    </row>
    <row r="4" spans="1:2" x14ac:dyDescent="0.35">
      <c r="A4" s="114">
        <f>[2]detmembers!A4</f>
        <v>83</v>
      </c>
      <c r="B4" s="114" t="str">
        <f>[2]detmembers!B4</f>
        <v>Lt W. Steen</v>
      </c>
    </row>
    <row r="5" spans="1:2" x14ac:dyDescent="0.35">
      <c r="A5" s="114">
        <f>[2]detmembers!A5</f>
        <v>101</v>
      </c>
      <c r="B5" s="114" t="str">
        <f>[2]detmembers!B5</f>
        <v>Stewart, C.</v>
      </c>
    </row>
    <row r="6" spans="1:2" x14ac:dyDescent="0.35">
      <c r="A6" s="114">
        <f>[2]detmembers!A6</f>
        <v>112</v>
      </c>
      <c r="B6" s="114" t="str">
        <f>[2]detmembers!B6</f>
        <v>George, B.</v>
      </c>
    </row>
    <row r="7" spans="1:2" x14ac:dyDescent="0.35">
      <c r="A7" s="114">
        <f>[2]detmembers!A7</f>
        <v>114</v>
      </c>
      <c r="B7" s="114" t="str">
        <f>[2]detmembers!B7</f>
        <v>Robley, S.</v>
      </c>
    </row>
    <row r="8" spans="1:2" x14ac:dyDescent="0.35">
      <c r="A8" s="114">
        <f>[2]detmembers!A8</f>
        <v>117</v>
      </c>
      <c r="B8" s="114" t="str">
        <f>[2]detmembers!B8</f>
        <v>Ryan, J.</v>
      </c>
    </row>
    <row r="9" spans="1:2" x14ac:dyDescent="0.35">
      <c r="A9" s="114">
        <f>[2]detmembers!A9</f>
        <v>147</v>
      </c>
      <c r="B9" s="114" t="str">
        <f>[2]detmembers!B9</f>
        <v>Chovil-Peterson, K.</v>
      </c>
    </row>
    <row r="10" spans="1:2" x14ac:dyDescent="0.35">
      <c r="A10" s="114">
        <f>[2]detmembers!A10</f>
        <v>167</v>
      </c>
      <c r="B10" s="114" t="str">
        <f>[2]detmembers!B10</f>
        <v>Gannon, J.</v>
      </c>
    </row>
    <row r="11" spans="1:2" x14ac:dyDescent="0.35">
      <c r="A11" s="114">
        <f>[2]detmembers!A11</f>
        <v>184</v>
      </c>
      <c r="B11" s="114" t="str">
        <f>[2]detmembers!B11</f>
        <v>Orlowski, K.</v>
      </c>
    </row>
    <row r="12" spans="1:2" s="3" customFormat="1" x14ac:dyDescent="0.35">
      <c r="A12" s="114">
        <f>[2]detmembers!A12</f>
        <v>186</v>
      </c>
      <c r="B12" s="114" t="str">
        <f>[2]detmembers!B12</f>
        <v>Jennings, N.</v>
      </c>
    </row>
    <row r="13" spans="1:2" x14ac:dyDescent="0.35">
      <c r="A13" s="114">
        <f>[2]detmembers!A13</f>
        <v>200</v>
      </c>
      <c r="B13" s="114" t="str">
        <f>[2]detmembers!B13</f>
        <v>Crichton, L.</v>
      </c>
    </row>
    <row r="14" spans="1:2" x14ac:dyDescent="0.35">
      <c r="A14" s="114">
        <f>[2]detmembers!A14</f>
        <v>224</v>
      </c>
      <c r="B14" s="114" t="str">
        <f>[2]detmembers!B14</f>
        <v>Anderson, J. A.</v>
      </c>
    </row>
    <row r="15" spans="1:2" x14ac:dyDescent="0.35">
      <c r="A15" s="114">
        <f>[2]detmembers!A15</f>
        <v>233</v>
      </c>
      <c r="B15" s="114" t="str">
        <f>[2]detmembers!B15</f>
        <v>Atkinson, R.</v>
      </c>
    </row>
    <row r="16" spans="1:2" x14ac:dyDescent="0.35">
      <c r="A16" s="114">
        <f>[2]detmembers!A16</f>
        <v>249</v>
      </c>
      <c r="B16" s="114" t="str">
        <f>[2]detmembers!B16</f>
        <v>Joyce, P.</v>
      </c>
    </row>
    <row r="17" spans="1:2" x14ac:dyDescent="0.35">
      <c r="A17" s="114">
        <f>[2]detmembers!A17</f>
        <v>271</v>
      </c>
      <c r="B17" s="114" t="str">
        <f>[2]detmembers!B17</f>
        <v>Moon, B.</v>
      </c>
    </row>
    <row r="18" spans="1:2" x14ac:dyDescent="0.35">
      <c r="A18" s="114">
        <f>[2]detmembers!A18</f>
        <v>317</v>
      </c>
      <c r="B18" s="114" t="str">
        <f>[2]detmembers!B18</f>
        <v>McGee, B.</v>
      </c>
    </row>
    <row r="19" spans="1:2" x14ac:dyDescent="0.35">
      <c r="A19" s="114">
        <f>[2]detmembers!A19</f>
        <v>318</v>
      </c>
      <c r="B19" s="114" t="str">
        <f>[2]detmembers!B19</f>
        <v>Allen, L.</v>
      </c>
    </row>
    <row r="20" spans="1:2" x14ac:dyDescent="0.35">
      <c r="A20" s="114">
        <f>[2]detmembers!A20</f>
        <v>340</v>
      </c>
      <c r="B20" s="114" t="str">
        <f>[2]detmembers!B20</f>
        <v>Tolon, B.</v>
      </c>
    </row>
    <row r="21" spans="1:2" x14ac:dyDescent="0.35">
      <c r="A21" s="114">
        <f>[2]detmembers!A21</f>
        <v>348</v>
      </c>
      <c r="B21" s="114" t="str">
        <f>[2]detmembers!B21</f>
        <v>Dixon, A.</v>
      </c>
    </row>
    <row r="22" spans="1:2" x14ac:dyDescent="0.35">
      <c r="A22" s="114">
        <f>[2]detmembers!A22</f>
        <v>350</v>
      </c>
      <c r="B22" s="114" t="str">
        <f>[2]detmembers!B22</f>
        <v>Miller, K.</v>
      </c>
    </row>
    <row r="23" spans="1:2" x14ac:dyDescent="0.35">
      <c r="A23" s="114">
        <f>[2]detmembers!A23</f>
        <v>361</v>
      </c>
      <c r="B23" s="114" t="str">
        <f>[2]detmembers!B23</f>
        <v>Fallon, J.</v>
      </c>
    </row>
    <row r="24" spans="1:2" x14ac:dyDescent="0.35">
      <c r="A24" s="114">
        <f>[2]detmembers!A24</f>
        <v>374</v>
      </c>
      <c r="B24" s="114" t="str">
        <f>[2]detmembers!B24</f>
        <v>Casavant, S.</v>
      </c>
    </row>
    <row r="25" spans="1:2" x14ac:dyDescent="0.35">
      <c r="A25" s="114">
        <f>[2]detmembers!A25</f>
        <v>376</v>
      </c>
      <c r="B25" s="114" t="str">
        <f>[2]detmembers!B25</f>
        <v>Bryan, B.</v>
      </c>
    </row>
    <row r="26" spans="1:2" x14ac:dyDescent="0.35">
      <c r="A26" s="114">
        <f>[2]detmembers!A26</f>
        <v>380</v>
      </c>
      <c r="B26" s="114" t="str">
        <f>[2]detmembers!B26</f>
        <v>Bellesen, J.</v>
      </c>
    </row>
    <row r="27" spans="1:2" x14ac:dyDescent="0.35">
      <c r="A27" s="114">
        <f>[2]detmembers!A27</f>
        <v>381</v>
      </c>
      <c r="B27" s="114" t="str">
        <f>[2]detmembers!B27</f>
        <v>Bartlett, A.</v>
      </c>
    </row>
    <row r="28" spans="1:2" x14ac:dyDescent="0.35">
      <c r="A28" s="114">
        <f>[2]detmembers!A28</f>
        <v>383</v>
      </c>
      <c r="B28" s="114" t="str">
        <f>[2]detmembers!B28</f>
        <v>Corey, C.</v>
      </c>
    </row>
    <row r="29" spans="1:2" x14ac:dyDescent="0.35">
      <c r="A29" s="114">
        <f>[2]detmembers!A29</f>
        <v>385</v>
      </c>
      <c r="B29" s="114" t="str">
        <f>[2]detmembers!B29</f>
        <v>Cunningham, T.</v>
      </c>
    </row>
    <row r="30" spans="1:2" x14ac:dyDescent="0.35">
      <c r="A30" s="114">
        <f>[2]detmembers!A30</f>
        <v>389</v>
      </c>
      <c r="B30" s="114" t="str">
        <f>[2]detmembers!B30</f>
        <v>Fletcher, G.</v>
      </c>
    </row>
    <row r="31" spans="1:2" x14ac:dyDescent="0.35">
      <c r="A31" s="114">
        <f>[2]detmembers!A31</f>
        <v>390</v>
      </c>
      <c r="B31" s="114" t="str">
        <f>[2]detmembers!B31</f>
        <v>Bidewell, A.</v>
      </c>
    </row>
    <row r="32" spans="1:2" x14ac:dyDescent="0.35">
      <c r="A32" s="114">
        <f>[2]detmembers!A32</f>
        <v>392</v>
      </c>
      <c r="B32" s="114" t="str">
        <f>[2]detmembers!B32</f>
        <v>Burkhart, R.</v>
      </c>
    </row>
    <row r="33" spans="1:2" x14ac:dyDescent="0.35">
      <c r="A33" s="114">
        <f>[2]detmembers!A33</f>
        <v>428</v>
      </c>
      <c r="B33" s="114" t="str">
        <f>[2]detmembers!B33</f>
        <v>Krebs, G.</v>
      </c>
    </row>
    <row r="34" spans="1:2" x14ac:dyDescent="0.35">
      <c r="A34" s="114">
        <f>[2]detmembers!A34</f>
        <v>437</v>
      </c>
      <c r="B34" s="114" t="str">
        <f>[2]detmembers!B34</f>
        <v>Canham, M.</v>
      </c>
    </row>
    <row r="35" spans="1:2" x14ac:dyDescent="0.35">
      <c r="A35" s="114">
        <f>[2]detmembers!A35</f>
        <v>443</v>
      </c>
      <c r="B35" s="114" t="str">
        <f>[2]detmembers!B35</f>
        <v>Kennett, J.</v>
      </c>
    </row>
    <row r="36" spans="1:2" x14ac:dyDescent="0.35">
      <c r="A36" s="114">
        <f>[2]detmembers!A36</f>
        <v>454</v>
      </c>
      <c r="B36" s="114" t="str">
        <f>[2]detmembers!B36</f>
        <v>Huhta, C.</v>
      </c>
    </row>
    <row r="37" spans="1:2" x14ac:dyDescent="0.35">
      <c r="A37" s="114">
        <f>[2]detmembers!A37</f>
        <v>485</v>
      </c>
      <c r="B37" s="114" t="str">
        <f>[2]detmembers!B37</f>
        <v>Beebe, T.</v>
      </c>
    </row>
    <row r="38" spans="1:2" x14ac:dyDescent="0.35">
      <c r="A38" s="114">
        <f>[2]detmembers!A38</f>
        <v>492</v>
      </c>
      <c r="B38" s="114" t="str">
        <f>[2]detmembers!B38</f>
        <v>Schob, J.</v>
      </c>
    </row>
    <row r="39" spans="1:2" x14ac:dyDescent="0.35">
      <c r="A39" s="114">
        <f>[2]detmembers!A39</f>
        <v>493</v>
      </c>
      <c r="B39" s="114" t="str">
        <f>[2]detmembers!B39</f>
        <v>Nomani, A.</v>
      </c>
    </row>
    <row r="40" spans="1:2" x14ac:dyDescent="0.35">
      <c r="A40" s="114">
        <f>[2]detmembers!A40</f>
        <v>500</v>
      </c>
      <c r="B40" s="114" t="str">
        <f>[2]detmembers!B40</f>
        <v>Fournier, J.</v>
      </c>
    </row>
    <row r="41" spans="1:2" x14ac:dyDescent="0.35">
      <c r="A41" s="114">
        <f>[2]detmembers!A41</f>
        <v>513</v>
      </c>
      <c r="B41" s="114" t="str">
        <f>[2]detmembers!B41</f>
        <v>Isaac, J.</v>
      </c>
    </row>
    <row r="42" spans="1:2" x14ac:dyDescent="0.35">
      <c r="A42" s="114">
        <f>[2]detmembers!A42</f>
        <v>519</v>
      </c>
      <c r="B42" s="114" t="str">
        <f>[2]detmembers!B42</f>
        <v>Frederick, C.</v>
      </c>
    </row>
    <row r="43" spans="1:2" x14ac:dyDescent="0.35">
      <c r="A43" s="114">
        <f>[2]detmembers!A43</f>
        <v>524</v>
      </c>
      <c r="B43" s="114" t="str">
        <f>[2]detmembers!B43</f>
        <v>Dahl, K.</v>
      </c>
    </row>
    <row r="44" spans="1:2" x14ac:dyDescent="0.35">
      <c r="A44" s="114">
        <f>[2]detmembers!A44</f>
        <v>528</v>
      </c>
      <c r="B44" s="114" t="str">
        <f>[2]detmembers!B44</f>
        <v>Colello-Bidwell, K.</v>
      </c>
    </row>
    <row r="45" spans="1:2" x14ac:dyDescent="0.35">
      <c r="A45" s="114">
        <f>[2]detmembers!A45</f>
        <v>529</v>
      </c>
      <c r="B45" s="114" t="str">
        <f>[2]detmembers!B45</f>
        <v>Parham, M.</v>
      </c>
    </row>
    <row r="46" spans="1:2" x14ac:dyDescent="0.35">
      <c r="A46" s="114">
        <f>[2]detmembers!A46</f>
        <v>531</v>
      </c>
      <c r="B46" s="114" t="str">
        <f>[2]detmembers!B46</f>
        <v>Gruszewski, A.</v>
      </c>
    </row>
    <row r="47" spans="1:2" x14ac:dyDescent="0.35">
      <c r="A47" s="114">
        <f>[2]detmembers!A47</f>
        <v>535</v>
      </c>
      <c r="B47" s="114" t="str">
        <f>[2]detmembers!B47</f>
        <v>Hagadone, D.</v>
      </c>
    </row>
    <row r="48" spans="1:2" x14ac:dyDescent="0.35">
      <c r="A48" s="114">
        <f>[2]detmembers!A48</f>
        <v>540</v>
      </c>
      <c r="B48" s="114" t="str">
        <f>[2]detmembers!B48</f>
        <v>Blankers, J.</v>
      </c>
    </row>
    <row r="49" spans="1:2" x14ac:dyDescent="0.35">
      <c r="A49" s="114">
        <f>[2]detmembers!A49</f>
        <v>541</v>
      </c>
      <c r="B49" s="114" t="str">
        <f>[2]detmembers!B49</f>
        <v>Oxier, J.</v>
      </c>
    </row>
    <row r="50" spans="1:2" x14ac:dyDescent="0.35">
      <c r="A50" s="114">
        <f>[2]detmembers!A50</f>
        <v>543</v>
      </c>
      <c r="B50" s="114" t="str">
        <f>[2]detmembers!B50</f>
        <v>Ellefson, E.</v>
      </c>
    </row>
    <row r="51" spans="1:2" x14ac:dyDescent="0.35">
      <c r="A51" s="114">
        <f>[2]detmembers!A51</f>
        <v>545</v>
      </c>
      <c r="B51" s="114" t="str">
        <f>[2]detmembers!B51</f>
        <v>Jensen, M.</v>
      </c>
    </row>
    <row r="52" spans="1:2" x14ac:dyDescent="0.35">
      <c r="A52" s="114">
        <f>[2]detmembers!A52</f>
        <v>554</v>
      </c>
      <c r="B52" s="114" t="str">
        <f>[2]detmembers!B52</f>
        <v>Johanson, B.</v>
      </c>
    </row>
    <row r="53" spans="1:2" x14ac:dyDescent="0.35">
      <c r="A53" s="114">
        <f>[2]detmembers!A53</f>
        <v>569</v>
      </c>
      <c r="B53" s="114" t="str">
        <f>[2]detmembers!B53</f>
        <v>Daigle, C.</v>
      </c>
    </row>
    <row r="54" spans="1:2" x14ac:dyDescent="0.35">
      <c r="A54" s="114">
        <f>[2]detmembers!A54</f>
        <v>571</v>
      </c>
      <c r="B54" s="114" t="str">
        <f>[2]detmembers!B54</f>
        <v>Miller, B.</v>
      </c>
    </row>
    <row r="55" spans="1:2" x14ac:dyDescent="0.35">
      <c r="A55" s="114">
        <f>[2]detmembers!A55</f>
        <v>572</v>
      </c>
      <c r="B55" s="114" t="str">
        <f>[2]detmembers!B55</f>
        <v xml:space="preserve">Krendl, S. </v>
      </c>
    </row>
    <row r="56" spans="1:2" x14ac:dyDescent="0.35">
      <c r="A56" s="114">
        <f>[2]detmembers!A56</f>
        <v>574</v>
      </c>
      <c r="B56" s="114" t="str">
        <f>[2]detmembers!B56</f>
        <v>Eaton, L.</v>
      </c>
    </row>
    <row r="57" spans="1:2" x14ac:dyDescent="0.35">
      <c r="A57" s="114">
        <f>[2]detmembers!A57</f>
        <v>575</v>
      </c>
      <c r="B57" s="114" t="str">
        <f>[2]detmembers!B57</f>
        <v>Haapala, T.</v>
      </c>
    </row>
    <row r="58" spans="1:2" x14ac:dyDescent="0.35">
      <c r="A58" s="114">
        <f>[2]detmembers!A58</f>
        <v>587</v>
      </c>
      <c r="B58" s="114" t="str">
        <f>[2]detmembers!B58</f>
        <v>Hodgson, M.</v>
      </c>
    </row>
    <row r="59" spans="1:2" x14ac:dyDescent="0.35">
      <c r="A59" s="114">
        <f>[2]detmembers!A59</f>
        <v>596</v>
      </c>
      <c r="B59" s="114" t="str">
        <f>[2]detmembers!B59</f>
        <v>Niemann, M.</v>
      </c>
    </row>
    <row r="60" spans="1:2" x14ac:dyDescent="0.35">
      <c r="A60" s="114">
        <f>[2]detmembers!A60</f>
        <v>599</v>
      </c>
      <c r="B60" s="114" t="str">
        <f>[2]detmembers!B60</f>
        <v>Mann, C.</v>
      </c>
    </row>
    <row r="61" spans="1:2" x14ac:dyDescent="0.35">
      <c r="A61" s="114">
        <f>[2]detmembers!A61</f>
        <v>605</v>
      </c>
      <c r="B61" s="114" t="str">
        <f>[2]detmembers!B61</f>
        <v>Hardersen, T.</v>
      </c>
    </row>
    <row r="62" spans="1:2" x14ac:dyDescent="0.35">
      <c r="A62" s="114">
        <f>[2]detmembers!A62</f>
        <v>638</v>
      </c>
      <c r="B62" s="114" t="str">
        <f>[2]detmembers!B62</f>
        <v>Kemp, R.</v>
      </c>
    </row>
    <row r="63" spans="1:2" x14ac:dyDescent="0.35">
      <c r="A63" s="114">
        <f>[2]detmembers!A63</f>
        <v>647</v>
      </c>
      <c r="B63" s="114" t="str">
        <f>[2]detmembers!B63</f>
        <v>Ford, J.</v>
      </c>
    </row>
    <row r="64" spans="1:2" x14ac:dyDescent="0.35">
      <c r="A64" s="114">
        <f>[2]detmembers!A64</f>
        <v>652</v>
      </c>
      <c r="B64" s="114" t="str">
        <f>[2]detmembers!B64</f>
        <v>Lull, N.</v>
      </c>
    </row>
    <row r="65" spans="1:2" x14ac:dyDescent="0.35">
      <c r="A65" s="114">
        <f>[2]detmembers!A65</f>
        <v>658</v>
      </c>
      <c r="B65" s="114" t="str">
        <f>[2]detmembers!B65</f>
        <v>Pease, M</v>
      </c>
    </row>
    <row r="66" spans="1:2" x14ac:dyDescent="0.35">
      <c r="A66" s="114">
        <f>[2]detmembers!A66</f>
        <v>670</v>
      </c>
      <c r="B66" s="114" t="str">
        <f>[2]detmembers!B66</f>
        <v>Kearsing, C.</v>
      </c>
    </row>
    <row r="67" spans="1:2" x14ac:dyDescent="0.35">
      <c r="A67" s="114">
        <f>[2]detmembers!A67</f>
        <v>715</v>
      </c>
      <c r="B67" s="114" t="str">
        <f>[2]detmembers!B67</f>
        <v>Green, R.</v>
      </c>
    </row>
    <row r="68" spans="1:2" x14ac:dyDescent="0.35">
      <c r="A68" s="114">
        <f>[2]detmembers!A68</f>
        <v>731</v>
      </c>
      <c r="B68" s="114" t="str">
        <f>[2]detmembers!B68</f>
        <v>Rivas, J.</v>
      </c>
    </row>
    <row r="69" spans="1:2" x14ac:dyDescent="0.35">
      <c r="A69" s="114">
        <f>[2]detmembers!A69</f>
        <v>743</v>
      </c>
      <c r="B69" s="114" t="str">
        <f>[2]detmembers!B69</f>
        <v>Kendrick, L.</v>
      </c>
    </row>
    <row r="70" spans="1:2" x14ac:dyDescent="0.35">
      <c r="A70" s="114">
        <f>[2]detmembers!A70</f>
        <v>751</v>
      </c>
      <c r="B70" s="114" t="str">
        <f>[2]detmembers!B70</f>
        <v>Phillips, M.</v>
      </c>
    </row>
    <row r="71" spans="1:2" x14ac:dyDescent="0.35">
      <c r="A71" s="114">
        <f>[2]detmembers!A71</f>
        <v>754</v>
      </c>
      <c r="B71" s="114" t="str">
        <f>[2]detmembers!B71</f>
        <v>Rabe, M.</v>
      </c>
    </row>
    <row r="72" spans="1:2" x14ac:dyDescent="0.35">
      <c r="A72" s="114">
        <f>[2]detmembers!A72</f>
        <v>761</v>
      </c>
      <c r="B72" s="114" t="str">
        <f>[2]detmembers!B72</f>
        <v>Hopper, T.</v>
      </c>
    </row>
    <row r="73" spans="1:2" x14ac:dyDescent="0.35">
      <c r="A73" s="114">
        <f>[2]detmembers!A73</f>
        <v>778</v>
      </c>
      <c r="B73" s="114" t="str">
        <f>[2]detmembers!B73</f>
        <v>Nawrocki, N.</v>
      </c>
    </row>
    <row r="74" spans="1:2" x14ac:dyDescent="0.35">
      <c r="A74" s="114">
        <f>[2]detmembers!A74</f>
        <v>780</v>
      </c>
      <c r="B74" s="114" t="str">
        <f>[2]detmembers!B74</f>
        <v>Nelson, A.</v>
      </c>
    </row>
    <row r="75" spans="1:2" x14ac:dyDescent="0.35">
      <c r="A75" s="114">
        <f>[2]detmembers!A75</f>
        <v>782</v>
      </c>
      <c r="B75" s="114" t="str">
        <f>[2]detmembers!B75</f>
        <v>Wood, R.</v>
      </c>
    </row>
    <row r="76" spans="1:2" x14ac:dyDescent="0.35">
      <c r="A76" s="114">
        <f>[2]detmembers!A76</f>
        <v>827</v>
      </c>
      <c r="B76" s="114" t="str">
        <f>[2]detmembers!B76</f>
        <v>Sherman, B.</v>
      </c>
    </row>
    <row r="77" spans="1:2" x14ac:dyDescent="0.35">
      <c r="A77" s="114">
        <f>[2]detmembers!A77</f>
        <v>829</v>
      </c>
      <c r="B77" s="114" t="str">
        <f>[2]detmembers!B77</f>
        <v>Quintero, E.</v>
      </c>
    </row>
    <row r="78" spans="1:2" x14ac:dyDescent="0.35">
      <c r="A78" s="114">
        <f>[2]detmembers!A78</f>
        <v>835</v>
      </c>
      <c r="B78" s="114" t="str">
        <f>[2]detmembers!B78</f>
        <v>Pierce, C.</v>
      </c>
    </row>
    <row r="79" spans="1:2" x14ac:dyDescent="0.35">
      <c r="A79" s="114">
        <f>[2]detmembers!A79</f>
        <v>836</v>
      </c>
      <c r="B79" s="114" t="str">
        <f>[2]detmembers!B79</f>
        <v>Swanson, K.</v>
      </c>
    </row>
    <row r="80" spans="1:2" x14ac:dyDescent="0.35">
      <c r="A80" s="114">
        <f>[2]detmembers!A80</f>
        <v>849</v>
      </c>
      <c r="B80" s="114" t="str">
        <f>[2]detmembers!B80</f>
        <v>Joyce, T.</v>
      </c>
    </row>
    <row r="81" spans="1:2" x14ac:dyDescent="0.35">
      <c r="A81" s="114">
        <f>[2]detmembers!A81</f>
        <v>883</v>
      </c>
      <c r="B81" s="114" t="str">
        <f>[2]detmembers!B81</f>
        <v>Vaughan, J.</v>
      </c>
    </row>
    <row r="82" spans="1:2" x14ac:dyDescent="0.35">
      <c r="A82" s="114">
        <f>[2]detmembers!A82</f>
        <v>896</v>
      </c>
      <c r="B82" s="114" t="str">
        <f>[2]detmembers!B82</f>
        <v>Echevarria, K.</v>
      </c>
    </row>
    <row r="83" spans="1:2" x14ac:dyDescent="0.35">
      <c r="A83" s="114">
        <f>[2]detmembers!A83</f>
        <v>900</v>
      </c>
      <c r="B83" s="114" t="str">
        <f>[2]detmembers!B83</f>
        <v>Hodgson, C.</v>
      </c>
    </row>
    <row r="84" spans="1:2" x14ac:dyDescent="0.35">
      <c r="A84" s="114">
        <f>[2]detmembers!A84</f>
        <v>910</v>
      </c>
      <c r="B84" s="114" t="str">
        <f>[2]detmembers!B84</f>
        <v>Conrad, J.</v>
      </c>
    </row>
    <row r="85" spans="1:2" x14ac:dyDescent="0.35">
      <c r="A85" s="114">
        <f>[2]detmembers!A85</f>
        <v>924</v>
      </c>
      <c r="B85" s="114" t="str">
        <f>[2]detmembers!B85</f>
        <v>Magerstaedt, J.</v>
      </c>
    </row>
    <row r="86" spans="1:2" x14ac:dyDescent="0.35">
      <c r="A86" s="114">
        <f>[2]detmembers!A86</f>
        <v>925</v>
      </c>
      <c r="B86" s="114" t="str">
        <f>[2]detmembers!B86</f>
        <v>Hodgson, J.</v>
      </c>
    </row>
    <row r="87" spans="1:2" x14ac:dyDescent="0.35">
      <c r="A87" s="114">
        <f>[2]detmembers!A87</f>
        <v>947</v>
      </c>
      <c r="B87" s="114" t="str">
        <f>[2]detmembers!B87</f>
        <v>Barrett, J.</v>
      </c>
    </row>
    <row r="88" spans="1:2" x14ac:dyDescent="0.35">
      <c r="A88" s="114">
        <f>[2]detmembers!A88</f>
        <v>948</v>
      </c>
      <c r="B88" s="114" t="str">
        <f>[2]detmembers!B88</f>
        <v>Schureman, N.</v>
      </c>
    </row>
    <row r="89" spans="1:2" x14ac:dyDescent="0.35">
      <c r="A89" s="114">
        <f>[2]detmembers!A89</f>
        <v>950</v>
      </c>
      <c r="B89" s="114" t="str">
        <f>[2]detmembers!B89</f>
        <v>O'Connor, J.</v>
      </c>
    </row>
    <row r="90" spans="1:2" x14ac:dyDescent="0.35">
      <c r="A90" s="114">
        <f>[2]detmembers!A90</f>
        <v>953</v>
      </c>
      <c r="B90" s="114" t="str">
        <f>[2]detmembers!B90</f>
        <v>Snow, J.</v>
      </c>
    </row>
    <row r="91" spans="1:2" x14ac:dyDescent="0.35">
      <c r="A91" s="114">
        <f>[2]detmembers!A91</f>
        <v>956</v>
      </c>
      <c r="B91" s="114" t="str">
        <f>[2]detmembers!B91</f>
        <v>Ledesma, D.</v>
      </c>
    </row>
    <row r="92" spans="1:2" x14ac:dyDescent="0.35">
      <c r="A92" s="114">
        <f>[2]detmembers!A92</f>
        <v>966</v>
      </c>
      <c r="B92" s="114" t="str">
        <f>[2]detmembers!B92</f>
        <v xml:space="preserve">Schuster, G. </v>
      </c>
    </row>
    <row r="93" spans="1:2" x14ac:dyDescent="0.35">
      <c r="A93" s="114">
        <f>[2]detmembers!A93</f>
        <v>983</v>
      </c>
      <c r="B93" s="114" t="str">
        <f>[2]detmembers!B93</f>
        <v>Woolery, T.</v>
      </c>
    </row>
    <row r="94" spans="1:2" x14ac:dyDescent="0.35">
      <c r="A94" s="114">
        <f>[2]detmembers!A94</f>
        <v>984</v>
      </c>
      <c r="B94" s="114" t="str">
        <f>[2]detmembers!B94</f>
        <v>Bates, C.</v>
      </c>
    </row>
    <row r="95" spans="1:2" x14ac:dyDescent="0.35">
      <c r="A95" s="114">
        <f>[2]detmembers!A95</f>
        <v>986</v>
      </c>
      <c r="B95" s="114" t="str">
        <f>[2]detmembers!B95</f>
        <v>Pudlo, J.</v>
      </c>
    </row>
    <row r="96" spans="1:2" x14ac:dyDescent="0.35">
      <c r="A96" s="114">
        <f>[2]detmembers!A96</f>
        <v>988</v>
      </c>
      <c r="B96" s="114" t="str">
        <f>[2]detmembers!B96</f>
        <v>Slagle, K</v>
      </c>
    </row>
    <row r="97" spans="1:2" x14ac:dyDescent="0.35">
      <c r="A97" s="114">
        <f>[2]detmembers!A97</f>
        <v>992</v>
      </c>
      <c r="B97" s="114" t="str">
        <f>[2]detmembers!B97</f>
        <v>Bulley, R.</v>
      </c>
    </row>
    <row r="98" spans="1:2" x14ac:dyDescent="0.35">
      <c r="A98" s="114">
        <f>[2]detmembers!A98</f>
        <v>1011</v>
      </c>
      <c r="B98" s="114" t="str">
        <f>[2]detmembers!B98</f>
        <v>Schwilke, L.</v>
      </c>
    </row>
    <row r="99" spans="1:2" x14ac:dyDescent="0.35">
      <c r="A99" s="114">
        <f>[2]detmembers!A99</f>
        <v>1018</v>
      </c>
      <c r="B99" s="114" t="str">
        <f>[2]detmembers!B99</f>
        <v xml:space="preserve">Coblentz, M. </v>
      </c>
    </row>
    <row r="100" spans="1:2" x14ac:dyDescent="0.35">
      <c r="A100" s="114">
        <f>[2]detmembers!A100</f>
        <v>1023</v>
      </c>
      <c r="B100" s="114" t="str">
        <f>[2]detmembers!B100</f>
        <v>Stanley, K</v>
      </c>
    </row>
    <row r="101" spans="1:2" x14ac:dyDescent="0.35">
      <c r="A101" s="114">
        <f>[2]detmembers!A101</f>
        <v>1035</v>
      </c>
      <c r="B101" s="114" t="str">
        <f>[2]detmembers!B101</f>
        <v>Nestor, K.</v>
      </c>
    </row>
    <row r="102" spans="1:2" x14ac:dyDescent="0.35">
      <c r="A102" s="114">
        <f>[2]detmembers!A102</f>
        <v>1039</v>
      </c>
      <c r="B102" s="114" t="str">
        <f>[2]detmembers!B102</f>
        <v>Richardson, A.</v>
      </c>
    </row>
    <row r="103" spans="1:2" x14ac:dyDescent="0.35">
      <c r="A103" s="114">
        <f>[2]detmembers!A103</f>
        <v>1060</v>
      </c>
      <c r="B103" s="114" t="str">
        <f>[2]detmembers!B103</f>
        <v>Foust, G.</v>
      </c>
    </row>
    <row r="104" spans="1:2" x14ac:dyDescent="0.35">
      <c r="A104" s="114">
        <v>1105</v>
      </c>
      <c r="B104" s="114" t="s">
        <v>113</v>
      </c>
    </row>
    <row r="105" spans="1:2" x14ac:dyDescent="0.35">
      <c r="A105" s="114">
        <f>[2]detmembers!A105</f>
        <v>1094</v>
      </c>
      <c r="B105" s="114" t="str">
        <f>[2]detmembers!B105</f>
        <v>Mullins, J.</v>
      </c>
    </row>
    <row r="106" spans="1:2" x14ac:dyDescent="0.35">
      <c r="A106" s="114">
        <f>[2]detmembers!A106</f>
        <v>1098</v>
      </c>
      <c r="B106" s="114" t="str">
        <f>[2]detmembers!B106</f>
        <v>Street, J.</v>
      </c>
    </row>
    <row r="107" spans="1:2" x14ac:dyDescent="0.35">
      <c r="A107" s="114">
        <f>[2]detmembers!A108</f>
        <v>1107</v>
      </c>
      <c r="B107" s="114" t="str">
        <f>[2]detmembers!B108</f>
        <v xml:space="preserve">Highfield, K. </v>
      </c>
    </row>
    <row r="108" spans="1:2" x14ac:dyDescent="0.35">
      <c r="A108" s="114">
        <f>[2]detmembers!A109</f>
        <v>1110</v>
      </c>
      <c r="B108" s="114" t="str">
        <f>[2]detmembers!B109</f>
        <v>Blake, J.</v>
      </c>
    </row>
    <row r="109" spans="1:2" x14ac:dyDescent="0.35">
      <c r="A109" s="114">
        <f>[2]detmembers!A110</f>
        <v>1120</v>
      </c>
      <c r="B109" s="114" t="str">
        <f>[2]detmembers!B110</f>
        <v>Gardner, R.</v>
      </c>
    </row>
    <row r="110" spans="1:2" x14ac:dyDescent="0.35">
      <c r="A110" s="114">
        <f>[2]detmembers!A111</f>
        <v>1142</v>
      </c>
      <c r="B110" s="114" t="str">
        <f>[2]detmembers!B111</f>
        <v>Michael, S.</v>
      </c>
    </row>
    <row r="111" spans="1:2" x14ac:dyDescent="0.35">
      <c r="A111" s="114">
        <f>[2]detmembers!A112</f>
        <v>1143</v>
      </c>
      <c r="B111" s="114" t="str">
        <f>[2]detmembers!B112</f>
        <v>Passolt, B.</v>
      </c>
    </row>
    <row r="112" spans="1:2" x14ac:dyDescent="0.35">
      <c r="A112" s="114">
        <f>[2]detmembers!A113</f>
        <v>1184</v>
      </c>
      <c r="B112" s="114" t="str">
        <f>[2]detmembers!B113</f>
        <v>Watson, B.</v>
      </c>
    </row>
    <row r="113" spans="1:2" x14ac:dyDescent="0.35">
      <c r="A113" s="114">
        <f>[2]detmembers!A114</f>
        <v>1188</v>
      </c>
      <c r="B113" s="114" t="str">
        <f>[2]detmembers!B114</f>
        <v>Manning, J.</v>
      </c>
    </row>
    <row r="114" spans="1:2" x14ac:dyDescent="0.35">
      <c r="A114" s="114">
        <f>[2]detmembers!A115</f>
        <v>1189</v>
      </c>
      <c r="B114" s="114" t="str">
        <f>[2]detmembers!B115</f>
        <v>Pratt, C.</v>
      </c>
    </row>
    <row r="115" spans="1:2" x14ac:dyDescent="0.35">
      <c r="A115" s="114">
        <f>[2]detmembers!A116</f>
        <v>1195</v>
      </c>
      <c r="B115" s="114" t="str">
        <f>[2]detmembers!B116</f>
        <v>Franzmann, D.</v>
      </c>
    </row>
    <row r="116" spans="1:2" x14ac:dyDescent="0.35">
      <c r="A116" s="114">
        <f>[2]detmembers!A117</f>
        <v>1219</v>
      </c>
      <c r="B116" s="114" t="str">
        <f>[2]detmembers!B117</f>
        <v>Rautenberg, D.</v>
      </c>
    </row>
    <row r="117" spans="1:2" x14ac:dyDescent="0.35">
      <c r="A117" s="114">
        <f>[2]detmembers!A119</f>
        <v>1241</v>
      </c>
      <c r="B117" s="114" t="str">
        <f>[2]detmembers!B119</f>
        <v>Osberg, M.</v>
      </c>
    </row>
    <row r="118" spans="1:2" x14ac:dyDescent="0.35">
      <c r="A118" s="114">
        <f>[2]detmembers!A120</f>
        <v>1244</v>
      </c>
      <c r="B118" s="114" t="str">
        <f>[2]detmembers!B120</f>
        <v>Beck, T.</v>
      </c>
    </row>
    <row r="119" spans="1:2" x14ac:dyDescent="0.35">
      <c r="A119" s="114">
        <f>[2]detmembers!A121</f>
        <v>1245</v>
      </c>
      <c r="B119" s="114" t="str">
        <f>[2]detmembers!B121</f>
        <v xml:space="preserve">Moore, A. </v>
      </c>
    </row>
    <row r="120" spans="1:2" x14ac:dyDescent="0.35">
      <c r="A120" s="114">
        <f>[2]detmembers!A122</f>
        <v>1246</v>
      </c>
      <c r="B120" s="114" t="str">
        <f>[2]detmembers!B122</f>
        <v xml:space="preserve">Carlson, D. </v>
      </c>
    </row>
    <row r="121" spans="1:2" x14ac:dyDescent="0.35">
      <c r="A121" s="114" t="str">
        <f>[2]detmembers!A123</f>
        <v>C1023</v>
      </c>
      <c r="B121" s="114" t="str">
        <f>[2]detmembers!B123</f>
        <v>Cadet Stanley</v>
      </c>
    </row>
    <row r="122" spans="1:2" x14ac:dyDescent="0.35">
      <c r="A122" s="114" t="str">
        <f>[2]detmembers!A124</f>
        <v>C1043</v>
      </c>
      <c r="B122" s="114" t="str">
        <f>[2]detmembers!B124</f>
        <v>Cadet Plumb</v>
      </c>
    </row>
    <row r="123" spans="1:2" x14ac:dyDescent="0.35">
      <c r="A123" s="114" t="str">
        <f>[2]detmembers!A125</f>
        <v>C1198</v>
      </c>
      <c r="B123" s="114" t="str">
        <f>[2]detmembers!B125</f>
        <v>Cadet Covey</v>
      </c>
    </row>
    <row r="124" spans="1:2" x14ac:dyDescent="0.35">
      <c r="A124" s="114" t="str">
        <f>[2]detmembers!A126</f>
        <v>C1204</v>
      </c>
      <c r="B124" s="114" t="str">
        <f>[2]detmembers!B126</f>
        <v>Cadet Smith</v>
      </c>
    </row>
    <row r="125" spans="1:2" x14ac:dyDescent="0.35">
      <c r="A125" s="114" t="str">
        <f>[2]detmembers!A127</f>
        <v>C571</v>
      </c>
      <c r="B125" s="114" t="str">
        <f>[2]detmembers!B127</f>
        <v>Cadet Miller</v>
      </c>
    </row>
    <row r="126" spans="1:2" x14ac:dyDescent="0.35">
      <c r="A126" s="114" t="str">
        <f>[2]detmembers!A128</f>
        <v>C638</v>
      </c>
      <c r="B126" s="114" t="str">
        <f>[2]detmembers!B128</f>
        <v>Cadet Samardich</v>
      </c>
    </row>
    <row r="127" spans="1:2" x14ac:dyDescent="0.35">
      <c r="A127" s="114" t="str">
        <f>[2]detmembers!A129</f>
        <v>C734</v>
      </c>
      <c r="B127" s="114" t="str">
        <f>[2]detmembers!B129</f>
        <v>Cadet Caldwell</v>
      </c>
    </row>
    <row r="128" spans="1:2" x14ac:dyDescent="0.35">
      <c r="A128" s="114" t="str">
        <f>[2]detmembers!A130</f>
        <v>D1114</v>
      </c>
      <c r="B128" s="114" t="str">
        <f>[2]detmembers!B130</f>
        <v>Hedstrom, K.</v>
      </c>
    </row>
    <row r="129" spans="1:2" x14ac:dyDescent="0.35">
      <c r="A129" s="114" t="str">
        <f>[2]detmembers!A131</f>
        <v>D1147</v>
      </c>
      <c r="B129" s="114" t="str">
        <f>[2]detmembers!B131</f>
        <v>Welander, M.</v>
      </c>
    </row>
    <row r="130" spans="1:2" x14ac:dyDescent="0.35">
      <c r="A130" s="114" t="str">
        <f>[2]detmembers!A132</f>
        <v>D175</v>
      </c>
      <c r="B130" s="114" t="str">
        <f>[2]detmembers!B132</f>
        <v>Wilson, M.</v>
      </c>
    </row>
    <row r="131" spans="1:2" x14ac:dyDescent="0.35">
      <c r="A131" s="114" t="str">
        <f>[2]detmembers!A133</f>
        <v>D695</v>
      </c>
      <c r="B131" s="114" t="str">
        <f>[2]detmembers!B133</f>
        <v>McMillen, M.</v>
      </c>
    </row>
    <row r="132" spans="1:2" x14ac:dyDescent="0.35">
      <c r="A132" s="114" t="str">
        <f>[2]detmembers!A134</f>
        <v>M1</v>
      </c>
      <c r="B132" s="114" t="str">
        <f>[2]detmembers!B134</f>
        <v>Motor 1</v>
      </c>
    </row>
    <row r="133" spans="1:2" x14ac:dyDescent="0.35">
      <c r="A133" s="114" t="str">
        <f>[2]detmembers!A135</f>
        <v>M2</v>
      </c>
      <c r="B133" s="114" t="str">
        <f>[2]detmembers!B135</f>
        <v>Motor 2</v>
      </c>
    </row>
    <row r="134" spans="1:2" x14ac:dyDescent="0.35">
      <c r="A134" s="114" t="str">
        <f>[2]detmembers!A136</f>
        <v>R</v>
      </c>
      <c r="B134" s="114" t="str">
        <f>[2]detmembers!B136</f>
        <v>Relief</v>
      </c>
    </row>
    <row r="135" spans="1:2" x14ac:dyDescent="0.35">
      <c r="A135" s="114" t="str">
        <f>[2]detmembers!A137</f>
        <v>V</v>
      </c>
      <c r="B135" s="114" t="str">
        <f>[2]detmembers!B137</f>
        <v>Vacant</v>
      </c>
    </row>
    <row r="136" spans="1:2" x14ac:dyDescent="0.35">
      <c r="A136" s="114" t="str">
        <f>[2]detmembers!A138</f>
        <v>X706</v>
      </c>
      <c r="B136" s="114" t="str">
        <f>[2]detmembers!B138</f>
        <v>Sponburgh, G.</v>
      </c>
    </row>
    <row r="137" spans="1:2" x14ac:dyDescent="0.35">
      <c r="A137" s="114" t="str">
        <f>[2]detmembers!A139</f>
        <v>X726</v>
      </c>
      <c r="B137" s="114" t="str">
        <f>[2]detmembers!B139</f>
        <v>Hoffman, R.</v>
      </c>
    </row>
    <row r="138" spans="1:2" x14ac:dyDescent="0.35">
      <c r="A138" s="114" t="str">
        <f>[2]detmembers!A140</f>
        <v>X789</v>
      </c>
      <c r="B138" s="114" t="str">
        <f>[2]detmembers!B140</f>
        <v>McGuire, M.</v>
      </c>
    </row>
    <row r="139" spans="1:2" x14ac:dyDescent="0.35">
      <c r="A139" s="114" t="str">
        <f>[2]detmembers!A141</f>
        <v>X819</v>
      </c>
      <c r="B139" s="114" t="str">
        <f>[2]detmembers!B141</f>
        <v>Rubi, I.</v>
      </c>
    </row>
    <row r="140" spans="1:2" x14ac:dyDescent="0.35">
      <c r="A140" s="114" t="str">
        <f>[2]detmembers!A142</f>
        <v>X850</v>
      </c>
      <c r="B140" s="114" t="str">
        <f>[2]detmembers!B142</f>
        <v>Whitaker, D.</v>
      </c>
    </row>
    <row r="141" spans="1:2" x14ac:dyDescent="0.35">
      <c r="A141" s="114" t="str">
        <f>[2]detmembers!A143</f>
        <v>X859</v>
      </c>
      <c r="B141" s="114" t="str">
        <f>[2]detmembers!B143</f>
        <v>Alderson, A.</v>
      </c>
    </row>
    <row r="142" spans="1:2" x14ac:dyDescent="0.35">
      <c r="A142" s="114" t="str">
        <f>[2]detmembers!A144</f>
        <v>X864</v>
      </c>
      <c r="B142" s="114" t="str">
        <f>[2]detmembers!B144</f>
        <v>Brink, J.</v>
      </c>
    </row>
    <row r="143" spans="1:2" x14ac:dyDescent="0.35">
      <c r="A143" s="114" t="str">
        <f>[2]detmembers!A145</f>
        <v>X935</v>
      </c>
      <c r="B143" s="114" t="str">
        <f>[2]detmembers!B145</f>
        <v>Stevens, A.</v>
      </c>
    </row>
    <row r="144" spans="1:2" x14ac:dyDescent="0.35">
      <c r="A144" s="114">
        <v>1234</v>
      </c>
      <c r="B144" s="114" t="s">
        <v>126</v>
      </c>
    </row>
    <row r="145" spans="1:2" x14ac:dyDescent="0.35">
      <c r="A145" s="114">
        <f>[2]detmembers!A147</f>
        <v>0</v>
      </c>
      <c r="B145" s="114">
        <f>[2]detmembers!B147</f>
        <v>0</v>
      </c>
    </row>
    <row r="146" spans="1:2" x14ac:dyDescent="0.35">
      <c r="A146" s="114">
        <f>[2]detmembers!A148</f>
        <v>0</v>
      </c>
      <c r="B146" s="114">
        <f>[2]detmembers!B148</f>
        <v>0</v>
      </c>
    </row>
    <row r="147" spans="1:2" x14ac:dyDescent="0.35">
      <c r="A147" s="114">
        <f>[2]detmembers!A149</f>
        <v>0</v>
      </c>
      <c r="B147" s="114">
        <f>[2]detmembers!B149</f>
        <v>0</v>
      </c>
    </row>
    <row r="148" spans="1:2" x14ac:dyDescent="0.35">
      <c r="A148" s="114">
        <f>[2]detmembers!A150</f>
        <v>0</v>
      </c>
      <c r="B148" s="114">
        <f>[2]detmembers!B150</f>
        <v>0</v>
      </c>
    </row>
    <row r="149" spans="1:2" x14ac:dyDescent="0.35">
      <c r="A149" s="114">
        <f>[2]detmembers!A151</f>
        <v>0</v>
      </c>
      <c r="B149" s="114">
        <f>[2]detmembers!B151</f>
        <v>0</v>
      </c>
    </row>
    <row r="150" spans="1:2" x14ac:dyDescent="0.35">
      <c r="A150" s="114">
        <f>[2]detmembers!A152</f>
        <v>0</v>
      </c>
      <c r="B150" s="114">
        <f>[2]detmembers!B152</f>
        <v>0</v>
      </c>
    </row>
    <row r="151" spans="1:2" x14ac:dyDescent="0.35">
      <c r="A151" s="114">
        <f>[2]detmembers!A153</f>
        <v>0</v>
      </c>
      <c r="B151" s="114">
        <f>[2]detmembers!B153</f>
        <v>0</v>
      </c>
    </row>
    <row r="152" spans="1:2" x14ac:dyDescent="0.35">
      <c r="A152" s="114">
        <f>[2]detmembers!A154</f>
        <v>0</v>
      </c>
      <c r="B152" s="114">
        <f>[2]detmembers!B154</f>
        <v>0</v>
      </c>
    </row>
    <row r="153" spans="1:2" x14ac:dyDescent="0.35">
      <c r="A153" s="114">
        <f>[2]detmembers!A155</f>
        <v>0</v>
      </c>
      <c r="B153" s="114">
        <f>[2]detmembers!B155</f>
        <v>0</v>
      </c>
    </row>
    <row r="154" spans="1:2" x14ac:dyDescent="0.35">
      <c r="A154" s="114">
        <f>[2]detmembers!A156</f>
        <v>0</v>
      </c>
      <c r="B154" s="114">
        <f>[2]detmembers!B156</f>
        <v>0</v>
      </c>
    </row>
    <row r="155" spans="1:2" x14ac:dyDescent="0.35">
      <c r="A155" s="114">
        <f>[2]detmembers!A157</f>
        <v>0</v>
      </c>
      <c r="B155" s="114">
        <f>[2]detmembers!B157</f>
        <v>0</v>
      </c>
    </row>
    <row r="156" spans="1:2" x14ac:dyDescent="0.35">
      <c r="A156" s="114">
        <f>[2]detmembers!A158</f>
        <v>0</v>
      </c>
      <c r="B156" s="114">
        <f>[2]detmembers!B158</f>
        <v>0</v>
      </c>
    </row>
    <row r="157" spans="1:2" x14ac:dyDescent="0.35">
      <c r="A157" s="114">
        <f>[2]detmembers!A159</f>
        <v>0</v>
      </c>
      <c r="B157" s="114">
        <f>[2]detmembers!B159</f>
        <v>0</v>
      </c>
    </row>
    <row r="158" spans="1:2" x14ac:dyDescent="0.35">
      <c r="A158" s="114">
        <f>[2]detmembers!A160</f>
        <v>0</v>
      </c>
      <c r="B158" s="114">
        <f>[2]detmembers!B160</f>
        <v>0</v>
      </c>
    </row>
    <row r="159" spans="1:2" x14ac:dyDescent="0.35">
      <c r="A159" s="114">
        <f>[2]detmembers!A161</f>
        <v>0</v>
      </c>
      <c r="B159" s="114">
        <f>[2]detmembers!B161</f>
        <v>0</v>
      </c>
    </row>
    <row r="160" spans="1:2" x14ac:dyDescent="0.35">
      <c r="A160" s="114">
        <f>[2]detmembers!A162</f>
        <v>0</v>
      </c>
      <c r="B160" s="114">
        <f>[2]detmembers!B162</f>
        <v>0</v>
      </c>
    </row>
    <row r="161" spans="1:2" x14ac:dyDescent="0.35">
      <c r="A161" s="114">
        <f>[2]detmembers!A163</f>
        <v>0</v>
      </c>
      <c r="B161" s="114">
        <f>[2]detmembers!B163</f>
        <v>0</v>
      </c>
    </row>
    <row r="162" spans="1:2" x14ac:dyDescent="0.35">
      <c r="A162" s="114">
        <f>[2]detmembers!A164</f>
        <v>0</v>
      </c>
      <c r="B162" s="114">
        <f>[2]detmembers!B164</f>
        <v>0</v>
      </c>
    </row>
    <row r="163" spans="1:2" x14ac:dyDescent="0.35">
      <c r="A163" s="114">
        <f>[2]detmembers!A165</f>
        <v>0</v>
      </c>
      <c r="B163" s="114">
        <f>[2]detmembers!B165</f>
        <v>0</v>
      </c>
    </row>
    <row r="164" spans="1:2" x14ac:dyDescent="0.35">
      <c r="A164" s="114">
        <f>[2]detmembers!A166</f>
        <v>0</v>
      </c>
      <c r="B164" s="114">
        <f>[2]detmembers!B166</f>
        <v>0</v>
      </c>
    </row>
    <row r="165" spans="1:2" x14ac:dyDescent="0.35">
      <c r="A165" s="114">
        <f>[2]detmembers!A167</f>
        <v>0</v>
      </c>
      <c r="B165" s="114">
        <f>[2]detmembers!B167</f>
        <v>0</v>
      </c>
    </row>
    <row r="166" spans="1:2" x14ac:dyDescent="0.35">
      <c r="A166" s="114">
        <f>[2]detmembers!A168</f>
        <v>0</v>
      </c>
      <c r="B166" s="114">
        <f>[2]detmembers!B168</f>
        <v>0</v>
      </c>
    </row>
    <row r="167" spans="1:2" x14ac:dyDescent="0.35">
      <c r="A167" s="114">
        <f>[2]detmembers!A169</f>
        <v>0</v>
      </c>
      <c r="B167" s="114">
        <f>[2]detmembers!B169</f>
        <v>0</v>
      </c>
    </row>
    <row r="168" spans="1:2" x14ac:dyDescent="0.35">
      <c r="A168" s="114">
        <f>[2]detmembers!A170</f>
        <v>0</v>
      </c>
      <c r="B168" s="114">
        <f>[2]detmembers!B170</f>
        <v>0</v>
      </c>
    </row>
    <row r="169" spans="1:2" x14ac:dyDescent="0.35">
      <c r="A169" s="114">
        <f>[2]detmembers!A171</f>
        <v>0</v>
      </c>
      <c r="B169" s="114">
        <f>[2]detmembers!B171</f>
        <v>0</v>
      </c>
    </row>
    <row r="170" spans="1:2" x14ac:dyDescent="0.35">
      <c r="A170" s="114">
        <f>[2]detmembers!A172</f>
        <v>0</v>
      </c>
      <c r="B170" s="114">
        <f>[2]detmembers!B172</f>
        <v>0</v>
      </c>
    </row>
    <row r="171" spans="1:2" x14ac:dyDescent="0.35">
      <c r="A171" s="114">
        <f>[2]detmembers!A173</f>
        <v>0</v>
      </c>
      <c r="B171" s="114">
        <f>[2]detmembers!B173</f>
        <v>0</v>
      </c>
    </row>
    <row r="172" spans="1:2" x14ac:dyDescent="0.35">
      <c r="A172" s="114">
        <f>[2]detmembers!A174</f>
        <v>0</v>
      </c>
      <c r="B172" s="114">
        <f>[2]detmembers!B174</f>
        <v>0</v>
      </c>
    </row>
    <row r="173" spans="1:2" x14ac:dyDescent="0.35">
      <c r="A173" s="114">
        <f>[2]detmembers!A175</f>
        <v>0</v>
      </c>
      <c r="B173" s="114">
        <f>[2]detmembers!B175</f>
        <v>0</v>
      </c>
    </row>
    <row r="174" spans="1:2" x14ac:dyDescent="0.35">
      <c r="A174" s="114">
        <f>[2]detmembers!A176</f>
        <v>0</v>
      </c>
      <c r="B174" s="114">
        <f>[2]detmembers!B176</f>
        <v>0</v>
      </c>
    </row>
    <row r="175" spans="1:2" x14ac:dyDescent="0.35">
      <c r="A175" s="114">
        <f>[2]detmembers!A177</f>
        <v>0</v>
      </c>
      <c r="B175" s="114">
        <f>[2]detmembers!B177</f>
        <v>0</v>
      </c>
    </row>
    <row r="176" spans="1:2" x14ac:dyDescent="0.35">
      <c r="A176" s="114">
        <f>[2]detmembers!A178</f>
        <v>0</v>
      </c>
      <c r="B176" s="114">
        <f>[2]detmembers!B178</f>
        <v>0</v>
      </c>
    </row>
    <row r="177" spans="1:12" x14ac:dyDescent="0.35">
      <c r="A177" s="114">
        <f>[2]detmembers!A179</f>
        <v>0</v>
      </c>
      <c r="B177" s="114">
        <f>[2]detmembers!B179</f>
        <v>0</v>
      </c>
    </row>
    <row r="178" spans="1:12" ht="15" x14ac:dyDescent="0.35">
      <c r="A178" s="114">
        <f>[2]detmembers!A180</f>
        <v>0</v>
      </c>
      <c r="B178" s="114">
        <f>[2]detmembers!B180</f>
        <v>0</v>
      </c>
      <c r="K178" s="47"/>
      <c r="L178" s="46"/>
    </row>
    <row r="179" spans="1:12" ht="15" x14ac:dyDescent="0.35">
      <c r="A179" s="114">
        <f>[2]detmembers!A181</f>
        <v>0</v>
      </c>
      <c r="B179" s="114">
        <f>[2]detmembers!B181</f>
        <v>0</v>
      </c>
      <c r="K179" s="47"/>
      <c r="L179" s="46"/>
    </row>
    <row r="180" spans="1:12" ht="15" x14ac:dyDescent="0.35">
      <c r="A180" s="114">
        <f>[2]detmembers!A182</f>
        <v>0</v>
      </c>
      <c r="B180" s="114">
        <f>[2]detmembers!B182</f>
        <v>0</v>
      </c>
      <c r="K180" s="47"/>
      <c r="L180" s="46"/>
    </row>
    <row r="181" spans="1:12" ht="15" x14ac:dyDescent="0.35">
      <c r="A181" s="114">
        <f>[2]detmembers!A183</f>
        <v>0</v>
      </c>
      <c r="B181" s="114">
        <f>[2]detmembers!B183</f>
        <v>0</v>
      </c>
      <c r="K181" s="47"/>
      <c r="L181" s="46"/>
    </row>
    <row r="182" spans="1:12" ht="15" x14ac:dyDescent="0.35">
      <c r="A182" s="114">
        <f>[2]detmembers!A184</f>
        <v>0</v>
      </c>
      <c r="B182" s="114">
        <f>[2]detmembers!B184</f>
        <v>0</v>
      </c>
      <c r="K182" s="47"/>
      <c r="L182" s="46"/>
    </row>
    <row r="183" spans="1:12" ht="15" x14ac:dyDescent="0.35">
      <c r="A183" s="114">
        <f>[2]detmembers!A185</f>
        <v>0</v>
      </c>
      <c r="B183" s="114">
        <f>[2]detmembers!B185</f>
        <v>0</v>
      </c>
      <c r="K183" s="47"/>
      <c r="L183" s="46"/>
    </row>
    <row r="184" spans="1:12" ht="15" x14ac:dyDescent="0.35">
      <c r="A184" s="114">
        <f>[2]detmembers!A186</f>
        <v>0</v>
      </c>
      <c r="B184" s="114">
        <f>[2]detmembers!B186</f>
        <v>0</v>
      </c>
      <c r="K184" s="47"/>
      <c r="L184" s="46"/>
    </row>
    <row r="185" spans="1:12" ht="15" x14ac:dyDescent="0.35">
      <c r="A185" s="114">
        <f>[2]detmembers!A187</f>
        <v>0</v>
      </c>
      <c r="B185" s="114">
        <f>[2]detmembers!B187</f>
        <v>0</v>
      </c>
      <c r="K185" s="47"/>
      <c r="L185" s="46"/>
    </row>
    <row r="186" spans="1:12" x14ac:dyDescent="0.35">
      <c r="A186" s="114">
        <f>[2]detmembers!A188</f>
        <v>0</v>
      </c>
      <c r="B186" s="114">
        <f>[2]detmembers!B188</f>
        <v>0</v>
      </c>
      <c r="K186" s="112"/>
      <c r="L186" s="112"/>
    </row>
    <row r="187" spans="1:12" x14ac:dyDescent="0.35">
      <c r="A187" s="114">
        <f>[2]detmembers!A189</f>
        <v>0</v>
      </c>
      <c r="B187" s="114">
        <f>[2]detmembers!B189</f>
        <v>0</v>
      </c>
    </row>
    <row r="188" spans="1:12" x14ac:dyDescent="0.35">
      <c r="A188" s="114">
        <f>[2]detmembers!A190</f>
        <v>0</v>
      </c>
      <c r="B188" s="114">
        <f>[2]detmembers!B190</f>
        <v>0</v>
      </c>
    </row>
    <row r="189" spans="1:12" x14ac:dyDescent="0.35">
      <c r="A189" s="114">
        <f>[2]detmembers!A191</f>
        <v>0</v>
      </c>
      <c r="B189" s="114">
        <f>[2]detmembers!B191</f>
        <v>0</v>
      </c>
    </row>
    <row r="190" spans="1:12" x14ac:dyDescent="0.35">
      <c r="A190" s="114">
        <f>[2]detmembers!A189</f>
        <v>0</v>
      </c>
      <c r="B190" s="114">
        <f>[2]detmembers!B189</f>
        <v>0</v>
      </c>
    </row>
    <row r="191" spans="1:12" x14ac:dyDescent="0.35">
      <c r="A191" s="114" t="e">
        <v>#REF!</v>
      </c>
      <c r="B191" s="114" t="e">
        <v>#REF!</v>
      </c>
    </row>
    <row r="192" spans="1:12" x14ac:dyDescent="0.35">
      <c r="A192" s="114"/>
      <c r="B192" s="114"/>
    </row>
    <row r="193" spans="1:2" x14ac:dyDescent="0.35">
      <c r="A193" s="114"/>
      <c r="B193" s="114"/>
    </row>
    <row r="194" spans="1:2" x14ac:dyDescent="0.35">
      <c r="A194" s="114"/>
      <c r="B194" s="114"/>
    </row>
    <row r="195" spans="1:2" x14ac:dyDescent="0.35">
      <c r="A195" s="114"/>
      <c r="B195" s="114"/>
    </row>
    <row r="196" spans="1:2" x14ac:dyDescent="0.35">
      <c r="A196" s="114"/>
      <c r="B196" s="114"/>
    </row>
    <row r="197" spans="1:2" x14ac:dyDescent="0.35">
      <c r="A197" s="114"/>
      <c r="B197" s="114"/>
    </row>
    <row r="198" spans="1:2" x14ac:dyDescent="0.35">
      <c r="A198" s="114"/>
      <c r="B198" s="114"/>
    </row>
    <row r="199" spans="1:2" x14ac:dyDescent="0.35">
      <c r="A199" s="114"/>
      <c r="B199" s="114"/>
    </row>
    <row r="200" spans="1:2" x14ac:dyDescent="0.35">
      <c r="A200" s="114"/>
      <c r="B200" s="114"/>
    </row>
    <row r="201" spans="1:2" x14ac:dyDescent="0.35">
      <c r="A201" s="114"/>
      <c r="B201" s="114"/>
    </row>
    <row r="202" spans="1:2" x14ac:dyDescent="0.35">
      <c r="A202" s="114"/>
      <c r="B202" s="114"/>
    </row>
    <row r="203" spans="1:2" x14ac:dyDescent="0.35">
      <c r="A203" s="114"/>
      <c r="B203" s="114"/>
    </row>
    <row r="204" spans="1:2" x14ac:dyDescent="0.35">
      <c r="A204" s="114"/>
      <c r="B204" s="114"/>
    </row>
    <row r="205" spans="1:2" x14ac:dyDescent="0.35">
      <c r="A205" s="114"/>
      <c r="B205" s="114"/>
    </row>
    <row r="206" spans="1:2" x14ac:dyDescent="0.35">
      <c r="A206" s="114"/>
      <c r="B206" s="114"/>
    </row>
    <row r="207" spans="1:2" x14ac:dyDescent="0.35">
      <c r="A207" s="114"/>
      <c r="B207" s="114"/>
    </row>
    <row r="208" spans="1:2" x14ac:dyDescent="0.35">
      <c r="A208" s="114"/>
      <c r="B208" s="114"/>
    </row>
    <row r="209" spans="1:2" x14ac:dyDescent="0.35">
      <c r="A209" s="114"/>
      <c r="B209" s="114"/>
    </row>
    <row r="210" spans="1:2" x14ac:dyDescent="0.35">
      <c r="A210" s="114"/>
      <c r="B210" s="114"/>
    </row>
    <row r="211" spans="1:2" x14ac:dyDescent="0.35">
      <c r="A211" s="114"/>
      <c r="B211" s="114"/>
    </row>
    <row r="212" spans="1:2" x14ac:dyDescent="0.35">
      <c r="A212" s="114"/>
      <c r="B212" s="114"/>
    </row>
    <row r="213" spans="1:2" x14ac:dyDescent="0.35">
      <c r="A213" s="114"/>
      <c r="B213" s="114"/>
    </row>
    <row r="214" spans="1:2" x14ac:dyDescent="0.35">
      <c r="A214" s="114"/>
      <c r="B214" s="114"/>
    </row>
    <row r="215" spans="1:2" x14ac:dyDescent="0.35">
      <c r="A215" s="114"/>
      <c r="B215" s="114"/>
    </row>
    <row r="216" spans="1:2" x14ac:dyDescent="0.35">
      <c r="A216" s="114"/>
      <c r="B216" s="114"/>
    </row>
    <row r="217" spans="1:2" x14ac:dyDescent="0.35">
      <c r="A217" s="114"/>
      <c r="B217" s="114"/>
    </row>
    <row r="218" spans="1:2" x14ac:dyDescent="0.35">
      <c r="A218" s="114"/>
      <c r="B218" s="114"/>
    </row>
    <row r="219" spans="1:2" x14ac:dyDescent="0.35">
      <c r="A219" s="114"/>
      <c r="B219" s="114"/>
    </row>
    <row r="220" spans="1:2" x14ac:dyDescent="0.35">
      <c r="A220" s="114"/>
      <c r="B220" s="114"/>
    </row>
    <row r="221" spans="1:2" x14ac:dyDescent="0.35">
      <c r="A221" s="114"/>
      <c r="B221" s="114"/>
    </row>
    <row r="222" spans="1:2" x14ac:dyDescent="0.35">
      <c r="A222" s="114"/>
      <c r="B222" s="114"/>
    </row>
    <row r="223" spans="1:2" x14ac:dyDescent="0.35">
      <c r="A223" s="114"/>
      <c r="B223" s="114"/>
    </row>
    <row r="224" spans="1:2" x14ac:dyDescent="0.35">
      <c r="A224" s="114"/>
      <c r="B224" s="114"/>
    </row>
    <row r="225" spans="1:2" x14ac:dyDescent="0.35">
      <c r="A225" s="114"/>
      <c r="B225" s="114"/>
    </row>
    <row r="226" spans="1:2" x14ac:dyDescent="0.35">
      <c r="A226" s="114"/>
      <c r="B226" s="114"/>
    </row>
    <row r="227" spans="1:2" x14ac:dyDescent="0.35">
      <c r="A227" s="114"/>
      <c r="B227" s="114"/>
    </row>
    <row r="228" spans="1:2" x14ac:dyDescent="0.35">
      <c r="A228" s="114"/>
      <c r="B228" s="114"/>
    </row>
    <row r="229" spans="1:2" x14ac:dyDescent="0.35">
      <c r="A229" s="114"/>
      <c r="B229" s="114"/>
    </row>
    <row r="230" spans="1:2" x14ac:dyDescent="0.35">
      <c r="A230" s="114"/>
      <c r="B230" s="114"/>
    </row>
    <row r="231" spans="1:2" x14ac:dyDescent="0.35">
      <c r="A231" s="114"/>
      <c r="B231" s="114"/>
    </row>
    <row r="232" spans="1:2" x14ac:dyDescent="0.35">
      <c r="A232" s="114"/>
      <c r="B232" s="114"/>
    </row>
    <row r="233" spans="1:2" x14ac:dyDescent="0.35">
      <c r="A233" s="114"/>
      <c r="B233" s="114"/>
    </row>
    <row r="234" spans="1:2" x14ac:dyDescent="0.35">
      <c r="A234" s="114"/>
      <c r="B234" s="114"/>
    </row>
    <row r="235" spans="1:2" x14ac:dyDescent="0.35">
      <c r="A235" s="114"/>
      <c r="B235" s="114"/>
    </row>
    <row r="236" spans="1:2" x14ac:dyDescent="0.35">
      <c r="A236" s="114"/>
      <c r="B236" s="114"/>
    </row>
    <row r="237" spans="1:2" x14ac:dyDescent="0.35">
      <c r="A237" s="114"/>
      <c r="B237" s="114"/>
    </row>
    <row r="238" spans="1:2" x14ac:dyDescent="0.35">
      <c r="A238" s="114"/>
      <c r="B238" s="114"/>
    </row>
    <row r="239" spans="1:2" x14ac:dyDescent="0.35">
      <c r="A239" s="114"/>
      <c r="B239" s="114"/>
    </row>
    <row r="240" spans="1:2" x14ac:dyDescent="0.35">
      <c r="A240" s="114"/>
      <c r="B240" s="114"/>
    </row>
    <row r="241" spans="1:2" x14ac:dyDescent="0.35">
      <c r="A241" s="114"/>
      <c r="B241" s="114"/>
    </row>
    <row r="242" spans="1:2" x14ac:dyDescent="0.35">
      <c r="A242" s="114"/>
      <c r="B242" s="114"/>
    </row>
    <row r="243" spans="1:2" x14ac:dyDescent="0.35">
      <c r="A243" s="39" t="str">
        <f>[2]detmembers!$A$1</f>
        <v>BADGE</v>
      </c>
      <c r="B243" s="39" t="str">
        <f>[2]detmembers!$A$1</f>
        <v>BADGE</v>
      </c>
    </row>
    <row r="244" spans="1:2" x14ac:dyDescent="0.35">
      <c r="A244" s="39" t="str">
        <f>[2]detmembers!$A$1</f>
        <v>BADGE</v>
      </c>
      <c r="B244" s="39" t="str">
        <f>[2]detmembers!$A$1</f>
        <v>BADGE</v>
      </c>
    </row>
    <row r="245" spans="1:2" x14ac:dyDescent="0.35">
      <c r="A245" s="39" t="str">
        <f>[2]detmembers!$A$1</f>
        <v>BADGE</v>
      </c>
      <c r="B245" s="39" t="str">
        <f>[2]detmembers!$A$1</f>
        <v>BADGE</v>
      </c>
    </row>
    <row r="246" spans="1:2" x14ac:dyDescent="0.35">
      <c r="A246" s="39" t="str">
        <f>[2]detmembers!$A$1</f>
        <v>BADGE</v>
      </c>
      <c r="B246" s="39" t="str">
        <f>[2]detmembers!$A$1</f>
        <v>BADGE</v>
      </c>
    </row>
    <row r="247" spans="1:2" x14ac:dyDescent="0.35">
      <c r="A247" s="39" t="str">
        <f>[2]detmembers!$A$1</f>
        <v>BADGE</v>
      </c>
      <c r="B247" s="39" t="str">
        <f>[2]detmembers!$A$1</f>
        <v>BADGE</v>
      </c>
    </row>
    <row r="248" spans="1:2" x14ac:dyDescent="0.35">
      <c r="A248" s="39" t="str">
        <f>[2]detmembers!$A$1</f>
        <v>BADGE</v>
      </c>
      <c r="B248" s="39" t="str">
        <f>[2]detmembers!$A$1</f>
        <v>BADGE</v>
      </c>
    </row>
    <row r="249" spans="1:2" x14ac:dyDescent="0.35">
      <c r="A249" s="39" t="str">
        <f>[2]detmembers!$A$1</f>
        <v>BADGE</v>
      </c>
      <c r="B249" s="39" t="str">
        <f>[2]detmembers!$A$1</f>
        <v>BADGE</v>
      </c>
    </row>
    <row r="250" spans="1:2" x14ac:dyDescent="0.35">
      <c r="A250" s="39" t="str">
        <f>[2]detmembers!$A$1</f>
        <v>BADGE</v>
      </c>
      <c r="B250" s="39" t="str">
        <f>[2]detmembers!$A$1</f>
        <v>BADGE</v>
      </c>
    </row>
    <row r="251" spans="1:2" x14ac:dyDescent="0.35">
      <c r="A251" s="39" t="str">
        <f>[2]detmembers!$A$1</f>
        <v>BADGE</v>
      </c>
      <c r="B251" s="39" t="str">
        <f>[2]detmembers!$A$1</f>
        <v>BADGE</v>
      </c>
    </row>
    <row r="252" spans="1:2" x14ac:dyDescent="0.35">
      <c r="A252" s="39" t="str">
        <f>[2]detmembers!$A$1</f>
        <v>BADGE</v>
      </c>
      <c r="B252" s="39" t="str">
        <f>[2]detmembers!$A$1</f>
        <v>BADGE</v>
      </c>
    </row>
    <row r="253" spans="1:2" x14ac:dyDescent="0.35">
      <c r="A253" s="39" t="str">
        <f>[2]detmembers!$A$1</f>
        <v>BADGE</v>
      </c>
      <c r="B253" s="39" t="str">
        <f>[2]detmembers!$A$1</f>
        <v>BADGE</v>
      </c>
    </row>
    <row r="254" spans="1:2" x14ac:dyDescent="0.35">
      <c r="A254" s="39" t="str">
        <f>[2]detmembers!$A$1</f>
        <v>BADGE</v>
      </c>
      <c r="B254" s="39" t="str">
        <f>[2]detmembers!$A$1</f>
        <v>BADGE</v>
      </c>
    </row>
    <row r="255" spans="1:2" x14ac:dyDescent="0.35">
      <c r="A255" s="39" t="str">
        <f>[2]detmembers!$A$1</f>
        <v>BADGE</v>
      </c>
      <c r="B255" s="39" t="str">
        <f>[2]detmembers!$A$1</f>
        <v>BADGE</v>
      </c>
    </row>
    <row r="256" spans="1:2" x14ac:dyDescent="0.35">
      <c r="A256" s="39" t="str">
        <f>[2]detmembers!$A$1</f>
        <v>BADGE</v>
      </c>
      <c r="B256" s="39" t="str">
        <f>[2]detmembers!$A$1</f>
        <v>BADGE</v>
      </c>
    </row>
    <row r="257" spans="1:2" x14ac:dyDescent="0.35">
      <c r="A257" s="39" t="str">
        <f>[2]detmembers!$A$1</f>
        <v>BADGE</v>
      </c>
      <c r="B257" s="39" t="str">
        <f>[2]detmembers!$A$1</f>
        <v>BADGE</v>
      </c>
    </row>
    <row r="258" spans="1:2" x14ac:dyDescent="0.35">
      <c r="A258" s="39" t="str">
        <f>[2]detmembers!$A$1</f>
        <v>BADGE</v>
      </c>
      <c r="B258" s="39" t="str">
        <f>[2]detmembers!$A$1</f>
        <v>BADGE</v>
      </c>
    </row>
    <row r="259" spans="1:2" x14ac:dyDescent="0.35">
      <c r="A259" s="39" t="str">
        <f>[2]detmembers!$A$1</f>
        <v>BADGE</v>
      </c>
      <c r="B259" s="39" t="str">
        <f>[2]detmembers!$A$1</f>
        <v>BADGE</v>
      </c>
    </row>
    <row r="260" spans="1:2" x14ac:dyDescent="0.35">
      <c r="A260" s="39" t="str">
        <f>[2]detmembers!$A$1</f>
        <v>BADGE</v>
      </c>
      <c r="B260" s="39" t="str">
        <f>[2]detmembers!$A$1</f>
        <v>BADGE</v>
      </c>
    </row>
    <row r="261" spans="1:2" x14ac:dyDescent="0.35">
      <c r="A261" s="39" t="str">
        <f>[2]detmembers!$A$1</f>
        <v>BADGE</v>
      </c>
      <c r="B261" s="39" t="str">
        <f>[2]detmembers!$A$1</f>
        <v>BADGE</v>
      </c>
    </row>
    <row r="262" spans="1:2" x14ac:dyDescent="0.35">
      <c r="A262" s="39" t="str">
        <f>[2]detmembers!$A$1</f>
        <v>BADGE</v>
      </c>
      <c r="B262" s="39" t="str">
        <f>[2]detmembers!$A$1</f>
        <v>BADGE</v>
      </c>
    </row>
    <row r="263" spans="1:2" x14ac:dyDescent="0.35">
      <c r="A263" s="39" t="str">
        <f>[2]detmembers!$A$1</f>
        <v>BADGE</v>
      </c>
      <c r="B263" s="39" t="str">
        <f>[2]detmembers!$A$1</f>
        <v>BADGE</v>
      </c>
    </row>
    <row r="264" spans="1:2" x14ac:dyDescent="0.35">
      <c r="A264" s="39" t="str">
        <f>[2]detmembers!$A$1</f>
        <v>BADGE</v>
      </c>
      <c r="B264" s="39" t="str">
        <f>[2]detmembers!$A$1</f>
        <v>BADGE</v>
      </c>
    </row>
    <row r="265" spans="1:2" x14ac:dyDescent="0.35">
      <c r="A265" s="39" t="str">
        <f>[2]detmembers!$A$1</f>
        <v>BADGE</v>
      </c>
      <c r="B265" s="39" t="str">
        <f>[2]detmembers!$A$1</f>
        <v>BADGE</v>
      </c>
    </row>
    <row r="266" spans="1:2" x14ac:dyDescent="0.35">
      <c r="A266" s="39" t="str">
        <f>[2]detmembers!$A$1</f>
        <v>BADGE</v>
      </c>
      <c r="B266" s="39" t="str">
        <f>[2]detmembers!$A$1</f>
        <v>BADGE</v>
      </c>
    </row>
    <row r="267" spans="1:2" x14ac:dyDescent="0.35">
      <c r="A267" s="39" t="str">
        <f>[2]detmembers!$A$1</f>
        <v>BADGE</v>
      </c>
      <c r="B267" s="39" t="str">
        <f>[2]detmembers!$A$1</f>
        <v>BADGE</v>
      </c>
    </row>
    <row r="268" spans="1:2" x14ac:dyDescent="0.35">
      <c r="A268" s="39" t="str">
        <f>[2]detmembers!$A$1</f>
        <v>BADGE</v>
      </c>
      <c r="B268" s="39" t="str">
        <f>[2]detmembers!$A$1</f>
        <v>BADGE</v>
      </c>
    </row>
    <row r="269" spans="1:2" x14ac:dyDescent="0.35">
      <c r="A269" s="39" t="str">
        <f>[2]detmembers!$A$1</f>
        <v>BADGE</v>
      </c>
      <c r="B269" s="39" t="str">
        <f>[2]detmembers!$A$1</f>
        <v>BADGE</v>
      </c>
    </row>
    <row r="270" spans="1:2" x14ac:dyDescent="0.35">
      <c r="A270" s="39" t="str">
        <f>[2]detmembers!$A$1</f>
        <v>BADGE</v>
      </c>
      <c r="B270" s="39" t="str">
        <f>[2]detmembers!$A$1</f>
        <v>BADGE</v>
      </c>
    </row>
    <row r="271" spans="1:2" x14ac:dyDescent="0.35">
      <c r="A271" s="39" t="str">
        <f>[2]detmembers!$A$1</f>
        <v>BADGE</v>
      </c>
      <c r="B271" s="39" t="str">
        <f>[2]detmembers!$A$1</f>
        <v>BADGE</v>
      </c>
    </row>
    <row r="272" spans="1:2" x14ac:dyDescent="0.35">
      <c r="A272" s="39" t="str">
        <f>[2]detmembers!$A$1</f>
        <v>BADGE</v>
      </c>
      <c r="B272" s="39" t="str">
        <f>[2]detmembers!$A$1</f>
        <v>BADGE</v>
      </c>
    </row>
    <row r="273" spans="1:2" x14ac:dyDescent="0.35">
      <c r="A273" s="39" t="str">
        <f>[2]detmembers!$A$1</f>
        <v>BADGE</v>
      </c>
      <c r="B273" s="39" t="str">
        <f>[2]detmembers!$A$1</f>
        <v>BADGE</v>
      </c>
    </row>
    <row r="274" spans="1:2" x14ac:dyDescent="0.35">
      <c r="A274" s="39" t="str">
        <f>[2]detmembers!$A$1</f>
        <v>BADGE</v>
      </c>
      <c r="B274" s="39" t="str">
        <f>[2]detmembers!$A$1</f>
        <v>BADGE</v>
      </c>
    </row>
    <row r="275" spans="1:2" x14ac:dyDescent="0.35">
      <c r="A275" s="39" t="str">
        <f>[2]detmembers!$A$1</f>
        <v>BADGE</v>
      </c>
      <c r="B275" s="39" t="str">
        <f>[2]detmembers!$A$1</f>
        <v>BADGE</v>
      </c>
    </row>
    <row r="276" spans="1:2" x14ac:dyDescent="0.35">
      <c r="A276" s="39" t="str">
        <f>[2]detmembers!$A$1</f>
        <v>BADGE</v>
      </c>
      <c r="B276" s="39" t="str">
        <f>[2]detmembers!$A$1</f>
        <v>BADGE</v>
      </c>
    </row>
    <row r="277" spans="1:2" x14ac:dyDescent="0.35">
      <c r="A277" s="39" t="str">
        <f>[2]detmembers!$A$1</f>
        <v>BADGE</v>
      </c>
      <c r="B277" s="39" t="str">
        <f>[2]detmembers!$A$1</f>
        <v>BADGE</v>
      </c>
    </row>
    <row r="278" spans="1:2" x14ac:dyDescent="0.35">
      <c r="A278" s="39" t="str">
        <f>[2]detmembers!$A$1</f>
        <v>BADGE</v>
      </c>
      <c r="B278" s="39" t="str">
        <f>[2]detmembers!$A$1</f>
        <v>BADGE</v>
      </c>
    </row>
    <row r="279" spans="1:2" x14ac:dyDescent="0.35">
      <c r="A279" s="39" t="str">
        <f>[2]detmembers!$A$1</f>
        <v>BADGE</v>
      </c>
      <c r="B279" s="39" t="str">
        <f>[2]detmembers!$A$1</f>
        <v>BADGE</v>
      </c>
    </row>
    <row r="280" spans="1:2" x14ac:dyDescent="0.35">
      <c r="A280" s="39" t="str">
        <f>[2]detmembers!$A$1</f>
        <v>BADGE</v>
      </c>
      <c r="B280" s="39" t="str">
        <f>[2]detmembers!$A$1</f>
        <v>BADGE</v>
      </c>
    </row>
    <row r="281" spans="1:2" x14ac:dyDescent="0.35">
      <c r="A281" s="39" t="str">
        <f>[2]detmembers!$A$1</f>
        <v>BADGE</v>
      </c>
      <c r="B281" s="39" t="str">
        <f>[2]detmembers!$A$1</f>
        <v>BADGE</v>
      </c>
    </row>
    <row r="282" spans="1:2" x14ac:dyDescent="0.35">
      <c r="A282" s="39" t="str">
        <f>[2]detmembers!$A$1</f>
        <v>BADGE</v>
      </c>
      <c r="B282" s="39" t="str">
        <f>[2]detmembers!$A$1</f>
        <v>BADGE</v>
      </c>
    </row>
    <row r="283" spans="1:2" x14ac:dyDescent="0.35">
      <c r="A283" s="39" t="str">
        <f>[2]detmembers!$A$1</f>
        <v>BADGE</v>
      </c>
      <c r="B283" s="39" t="str">
        <f>[2]detmembers!$A$1</f>
        <v>BADGE</v>
      </c>
    </row>
    <row r="284" spans="1:2" x14ac:dyDescent="0.35">
      <c r="A284" s="39" t="str">
        <f>[2]detmembers!$A$1</f>
        <v>BADGE</v>
      </c>
      <c r="B284" s="39" t="str">
        <f>[2]detmembers!$A$1</f>
        <v>BADGE</v>
      </c>
    </row>
    <row r="285" spans="1:2" x14ac:dyDescent="0.35">
      <c r="A285" s="39" t="str">
        <f>[2]detmembers!$A$1</f>
        <v>BADGE</v>
      </c>
      <c r="B285" s="39" t="str">
        <f>[2]detmembers!$A$1</f>
        <v>BADGE</v>
      </c>
    </row>
    <row r="286" spans="1:2" x14ac:dyDescent="0.35">
      <c r="A286" s="39" t="str">
        <f>[2]detmembers!$A$1</f>
        <v>BADGE</v>
      </c>
      <c r="B286" s="39" t="str">
        <f>[2]detmembers!$A$1</f>
        <v>BADGE</v>
      </c>
    </row>
    <row r="287" spans="1:2" x14ac:dyDescent="0.35">
      <c r="A287" s="39" t="str">
        <f>[2]detmembers!$A$1</f>
        <v>BADGE</v>
      </c>
      <c r="B287" s="39" t="str">
        <f>[2]detmembers!$A$1</f>
        <v>BADGE</v>
      </c>
    </row>
    <row r="288" spans="1:2" x14ac:dyDescent="0.35">
      <c r="A288" s="39" t="str">
        <f>[2]detmembers!$A$1</f>
        <v>BADGE</v>
      </c>
      <c r="B288" s="39" t="str">
        <f>[2]detmembers!$A$1</f>
        <v>BADGE</v>
      </c>
    </row>
    <row r="289" spans="1:2" x14ac:dyDescent="0.35">
      <c r="A289" s="39" t="str">
        <f>[2]detmembers!$A$1</f>
        <v>BADGE</v>
      </c>
      <c r="B289" s="39" t="str">
        <f>[2]detmembers!$A$1</f>
        <v>BADGE</v>
      </c>
    </row>
    <row r="290" spans="1:2" x14ac:dyDescent="0.35">
      <c r="A290" s="39" t="str">
        <f>[2]detmembers!$A$1</f>
        <v>BADGE</v>
      </c>
      <c r="B290" s="39" t="str">
        <f>[2]detmembers!$A$1</f>
        <v>BADGE</v>
      </c>
    </row>
    <row r="291" spans="1:2" x14ac:dyDescent="0.35">
      <c r="A291" s="39" t="str">
        <f>[2]detmembers!$A$1</f>
        <v>BADGE</v>
      </c>
      <c r="B291" s="39" t="str">
        <f>[2]detmembers!$A$1</f>
        <v>BADGE</v>
      </c>
    </row>
    <row r="292" spans="1:2" x14ac:dyDescent="0.35">
      <c r="A292" s="39" t="str">
        <f>[2]detmembers!$A$1</f>
        <v>BADGE</v>
      </c>
      <c r="B292" s="39" t="str">
        <f>[2]detmembers!$A$1</f>
        <v>BADGE</v>
      </c>
    </row>
    <row r="293" spans="1:2" x14ac:dyDescent="0.35">
      <c r="A293" s="39" t="str">
        <f>[2]detmembers!$A$1</f>
        <v>BADGE</v>
      </c>
      <c r="B293" s="39" t="str">
        <f>[2]detmembers!$A$1</f>
        <v>BADGE</v>
      </c>
    </row>
    <row r="294" spans="1:2" x14ac:dyDescent="0.35">
      <c r="A294" s="39" t="str">
        <f>[2]detmembers!$A$1</f>
        <v>BADGE</v>
      </c>
      <c r="B294" s="39" t="str">
        <f>[2]detmembers!$A$1</f>
        <v>BADGE</v>
      </c>
    </row>
    <row r="295" spans="1:2" x14ac:dyDescent="0.35">
      <c r="A295" s="39" t="str">
        <f>[2]detmembers!$A$1</f>
        <v>BADGE</v>
      </c>
      <c r="B295" s="39" t="str">
        <f>[2]detmembers!$A$1</f>
        <v>BADGE</v>
      </c>
    </row>
    <row r="296" spans="1:2" x14ac:dyDescent="0.35">
      <c r="A296" s="39" t="str">
        <f>[2]detmembers!$A$1</f>
        <v>BADGE</v>
      </c>
      <c r="B296" s="39" t="str">
        <f>[2]detmembers!$A$1</f>
        <v>BADGE</v>
      </c>
    </row>
    <row r="297" spans="1:2" x14ac:dyDescent="0.35">
      <c r="A297" s="39" t="e">
        <v>#REF!</v>
      </c>
      <c r="B297" s="40" t="e">
        <v>#REF!</v>
      </c>
    </row>
    <row r="298" spans="1:2" x14ac:dyDescent="0.35">
      <c r="A298" s="39" t="e">
        <v>#REF!</v>
      </c>
      <c r="B298" s="40" t="e">
        <v>#REF!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zoomScale="80" zoomScaleNormal="80" zoomScalePageLayoutView="80" workbookViewId="0">
      <selection activeCell="AI17" sqref="AI17"/>
    </sheetView>
  </sheetViews>
  <sheetFormatPr defaultColWidth="9.1796875" defaultRowHeight="14" x14ac:dyDescent="0.3"/>
  <cols>
    <col min="1" max="1" width="9.1796875" style="66"/>
    <col min="2" max="2" width="20" style="66" customWidth="1"/>
    <col min="3" max="3" width="6.1796875" style="66" bestFit="1" customWidth="1"/>
    <col min="4" max="45" width="4.26953125" style="66" customWidth="1"/>
    <col min="46" max="16384" width="9.1796875" style="66"/>
  </cols>
  <sheetData>
    <row r="1" spans="1:45" ht="19" thickTop="1" thickBot="1" x14ac:dyDescent="0.45">
      <c r="A1" s="4" t="s">
        <v>2</v>
      </c>
      <c r="B1" s="470">
        <f>D3</f>
        <v>43877</v>
      </c>
      <c r="C1" s="470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5" t="s">
        <v>3</v>
      </c>
      <c r="B2" s="474">
        <f>AS3</f>
        <v>43918</v>
      </c>
      <c r="C2" s="475"/>
      <c r="D2" s="28" t="s">
        <v>5</v>
      </c>
      <c r="E2" s="11" t="s">
        <v>6</v>
      </c>
      <c r="F2" s="11" t="s">
        <v>7</v>
      </c>
      <c r="G2" s="12" t="s">
        <v>8</v>
      </c>
      <c r="H2" s="10" t="s">
        <v>9</v>
      </c>
      <c r="I2" s="11" t="s">
        <v>10</v>
      </c>
      <c r="J2" s="15" t="s">
        <v>11</v>
      </c>
      <c r="K2" s="16" t="s">
        <v>5</v>
      </c>
      <c r="L2" s="11" t="s">
        <v>6</v>
      </c>
      <c r="M2" s="11" t="s">
        <v>7</v>
      </c>
      <c r="N2" s="11" t="s">
        <v>8</v>
      </c>
      <c r="O2" s="11" t="s">
        <v>9</v>
      </c>
      <c r="P2" s="11" t="s">
        <v>10</v>
      </c>
      <c r="Q2" s="15" t="s">
        <v>11</v>
      </c>
      <c r="R2" s="16" t="s">
        <v>5</v>
      </c>
      <c r="S2" s="11" t="s">
        <v>6</v>
      </c>
      <c r="T2" s="11" t="s">
        <v>7</v>
      </c>
      <c r="U2" s="11" t="s">
        <v>8</v>
      </c>
      <c r="V2" s="11" t="s">
        <v>9</v>
      </c>
      <c r="W2" s="11" t="s">
        <v>10</v>
      </c>
      <c r="X2" s="13" t="s">
        <v>11</v>
      </c>
      <c r="Y2" s="10" t="s">
        <v>5</v>
      </c>
      <c r="Z2" s="11" t="s">
        <v>6</v>
      </c>
      <c r="AA2" s="11" t="s">
        <v>7</v>
      </c>
      <c r="AB2" s="14" t="s">
        <v>8</v>
      </c>
      <c r="AC2" s="11" t="s">
        <v>9</v>
      </c>
      <c r="AD2" s="11" t="s">
        <v>10</v>
      </c>
      <c r="AE2" s="29" t="s">
        <v>11</v>
      </c>
      <c r="AF2" s="16" t="s">
        <v>5</v>
      </c>
      <c r="AG2" s="11" t="s">
        <v>6</v>
      </c>
      <c r="AH2" s="11" t="s">
        <v>7</v>
      </c>
      <c r="AI2" s="11" t="s">
        <v>8</v>
      </c>
      <c r="AJ2" s="11" t="s">
        <v>9</v>
      </c>
      <c r="AK2" s="11" t="s">
        <v>10</v>
      </c>
      <c r="AL2" s="13" t="s">
        <v>11</v>
      </c>
      <c r="AM2" s="16" t="s">
        <v>5</v>
      </c>
      <c r="AN2" s="11" t="s">
        <v>6</v>
      </c>
      <c r="AO2" s="11" t="s">
        <v>7</v>
      </c>
      <c r="AP2" s="11" t="s">
        <v>8</v>
      </c>
      <c r="AQ2" s="11" t="s">
        <v>9</v>
      </c>
      <c r="AR2" s="11" t="s">
        <v>10</v>
      </c>
      <c r="AS2" s="13" t="s">
        <v>11</v>
      </c>
    </row>
    <row r="3" spans="1:45" ht="14.5" thickBot="1" x14ac:dyDescent="0.35">
      <c r="A3" s="17"/>
      <c r="B3" s="107" t="s">
        <v>1</v>
      </c>
      <c r="C3" s="18" t="s">
        <v>0</v>
      </c>
      <c r="D3" s="30">
        <v>43877</v>
      </c>
      <c r="E3" s="19">
        <f>D3+1</f>
        <v>43878</v>
      </c>
      <c r="F3" s="19">
        <f t="shared" ref="F3:AS3" si="0">E3+1</f>
        <v>43879</v>
      </c>
      <c r="G3" s="20">
        <f t="shared" si="0"/>
        <v>43880</v>
      </c>
      <c r="H3" s="21">
        <f t="shared" si="0"/>
        <v>43881</v>
      </c>
      <c r="I3" s="19">
        <f t="shared" si="0"/>
        <v>43882</v>
      </c>
      <c r="J3" s="22">
        <f t="shared" si="0"/>
        <v>43883</v>
      </c>
      <c r="K3" s="23">
        <f t="shared" si="0"/>
        <v>43884</v>
      </c>
      <c r="L3" s="19">
        <f t="shared" si="0"/>
        <v>43885</v>
      </c>
      <c r="M3" s="19">
        <f t="shared" si="0"/>
        <v>43886</v>
      </c>
      <c r="N3" s="19">
        <f t="shared" si="0"/>
        <v>43887</v>
      </c>
      <c r="O3" s="19">
        <f t="shared" si="0"/>
        <v>43888</v>
      </c>
      <c r="P3" s="19">
        <f t="shared" si="0"/>
        <v>43889</v>
      </c>
      <c r="Q3" s="24">
        <f t="shared" si="0"/>
        <v>43890</v>
      </c>
      <c r="R3" s="21">
        <f t="shared" si="0"/>
        <v>43891</v>
      </c>
      <c r="S3" s="19">
        <f t="shared" si="0"/>
        <v>43892</v>
      </c>
      <c r="T3" s="19">
        <f t="shared" si="0"/>
        <v>43893</v>
      </c>
      <c r="U3" s="19">
        <f t="shared" si="0"/>
        <v>43894</v>
      </c>
      <c r="V3" s="19">
        <f t="shared" si="0"/>
        <v>43895</v>
      </c>
      <c r="W3" s="19">
        <f t="shared" si="0"/>
        <v>43896</v>
      </c>
      <c r="X3" s="22">
        <f t="shared" si="0"/>
        <v>43897</v>
      </c>
      <c r="Y3" s="23">
        <f t="shared" si="0"/>
        <v>43898</v>
      </c>
      <c r="Z3" s="19">
        <f t="shared" si="0"/>
        <v>43899</v>
      </c>
      <c r="AA3" s="19">
        <f t="shared" si="0"/>
        <v>43900</v>
      </c>
      <c r="AB3" s="19">
        <f t="shared" si="0"/>
        <v>43901</v>
      </c>
      <c r="AC3" s="19">
        <f t="shared" si="0"/>
        <v>43902</v>
      </c>
      <c r="AD3" s="19">
        <f t="shared" si="0"/>
        <v>43903</v>
      </c>
      <c r="AE3" s="24">
        <f t="shared" si="0"/>
        <v>43904</v>
      </c>
      <c r="AF3" s="21">
        <f t="shared" si="0"/>
        <v>43905</v>
      </c>
      <c r="AG3" s="19">
        <f t="shared" si="0"/>
        <v>43906</v>
      </c>
      <c r="AH3" s="19">
        <f t="shared" si="0"/>
        <v>43907</v>
      </c>
      <c r="AI3" s="19">
        <f t="shared" si="0"/>
        <v>43908</v>
      </c>
      <c r="AJ3" s="19">
        <f t="shared" si="0"/>
        <v>43909</v>
      </c>
      <c r="AK3" s="19">
        <f t="shared" si="0"/>
        <v>43910</v>
      </c>
      <c r="AL3" s="24">
        <f t="shared" si="0"/>
        <v>43911</v>
      </c>
      <c r="AM3" s="21">
        <f t="shared" si="0"/>
        <v>43912</v>
      </c>
      <c r="AN3" s="19">
        <f t="shared" si="0"/>
        <v>43913</v>
      </c>
      <c r="AO3" s="19">
        <f t="shared" si="0"/>
        <v>43914</v>
      </c>
      <c r="AP3" s="19">
        <f t="shared" si="0"/>
        <v>43915</v>
      </c>
      <c r="AQ3" s="19">
        <f t="shared" si="0"/>
        <v>43916</v>
      </c>
      <c r="AR3" s="19">
        <f t="shared" si="0"/>
        <v>43917</v>
      </c>
      <c r="AS3" s="24">
        <f t="shared" si="0"/>
        <v>43918</v>
      </c>
    </row>
    <row r="4" spans="1:45" ht="14.5" thickBot="1" x14ac:dyDescent="0.35">
      <c r="A4" s="6" t="s">
        <v>13</v>
      </c>
      <c r="B4" s="25" t="str">
        <f>IF(C4&lt;&gt;"", VLOOKUP(C4,Troopers!A:B,2,FALSE),"")</f>
        <v>Bellesen, J.</v>
      </c>
      <c r="C4" s="99">
        <v>380</v>
      </c>
      <c r="D4" s="48" t="s">
        <v>36</v>
      </c>
      <c r="E4" s="49" t="s">
        <v>36</v>
      </c>
      <c r="F4" s="49" t="s">
        <v>16</v>
      </c>
      <c r="G4" s="50" t="s">
        <v>16</v>
      </c>
      <c r="H4" s="48" t="s">
        <v>27</v>
      </c>
      <c r="I4" s="192" t="s">
        <v>27</v>
      </c>
      <c r="J4" s="51" t="s">
        <v>16</v>
      </c>
      <c r="K4" s="48" t="s">
        <v>16</v>
      </c>
      <c r="L4" s="49" t="s">
        <v>16</v>
      </c>
      <c r="M4" s="49" t="s">
        <v>36</v>
      </c>
      <c r="N4" s="49" t="s">
        <v>36</v>
      </c>
      <c r="O4" s="49" t="s">
        <v>36</v>
      </c>
      <c r="P4" s="49" t="s">
        <v>19</v>
      </c>
      <c r="Q4" s="52" t="s">
        <v>16</v>
      </c>
      <c r="R4" s="48" t="s">
        <v>16</v>
      </c>
      <c r="S4" s="49" t="s">
        <v>16</v>
      </c>
      <c r="T4" s="49" t="s">
        <v>19</v>
      </c>
      <c r="U4" s="49" t="s">
        <v>19</v>
      </c>
      <c r="V4" s="49" t="s">
        <v>19</v>
      </c>
      <c r="W4" s="49" t="s">
        <v>19</v>
      </c>
      <c r="X4" s="52" t="s">
        <v>16</v>
      </c>
      <c r="Y4" s="48" t="s">
        <v>16</v>
      </c>
      <c r="Z4" s="49" t="s">
        <v>16</v>
      </c>
      <c r="AA4" s="49" t="s">
        <v>16</v>
      </c>
      <c r="AB4" s="49" t="s">
        <v>77</v>
      </c>
      <c r="AC4" s="308" t="s">
        <v>51</v>
      </c>
      <c r="AD4" s="53" t="s">
        <v>17</v>
      </c>
      <c r="AE4" s="52" t="s">
        <v>17</v>
      </c>
      <c r="AF4" s="68" t="s">
        <v>16</v>
      </c>
      <c r="AG4" s="69" t="s">
        <v>16</v>
      </c>
      <c r="AH4" s="69" t="s">
        <v>17</v>
      </c>
      <c r="AI4" s="69" t="s">
        <v>17</v>
      </c>
      <c r="AJ4" s="69" t="s">
        <v>17</v>
      </c>
      <c r="AK4" s="69" t="s">
        <v>17</v>
      </c>
      <c r="AL4" s="70" t="s">
        <v>16</v>
      </c>
      <c r="AM4" s="68" t="s">
        <v>16</v>
      </c>
      <c r="AN4" s="69" t="s">
        <v>16</v>
      </c>
      <c r="AO4" s="69" t="s">
        <v>17</v>
      </c>
      <c r="AP4" s="69" t="s">
        <v>17</v>
      </c>
      <c r="AQ4" s="69" t="s">
        <v>17</v>
      </c>
      <c r="AR4" s="69" t="s">
        <v>17</v>
      </c>
      <c r="AS4" s="70" t="s">
        <v>16</v>
      </c>
    </row>
    <row r="5" spans="1:45" ht="15" thickTop="1" thickBot="1" x14ac:dyDescent="0.35">
      <c r="A5" s="7"/>
      <c r="B5" s="26"/>
      <c r="C5" s="102"/>
      <c r="D5" s="43"/>
      <c r="E5" s="113"/>
      <c r="F5" s="42"/>
      <c r="G5" s="54"/>
      <c r="H5" s="43"/>
      <c r="I5" s="193" t="s">
        <v>26</v>
      </c>
      <c r="J5" s="45"/>
      <c r="K5" s="43"/>
      <c r="L5" s="42"/>
      <c r="M5" s="42"/>
      <c r="N5" s="42"/>
      <c r="O5" s="42"/>
      <c r="P5" s="42"/>
      <c r="Q5" s="45"/>
      <c r="R5" s="43"/>
      <c r="S5" s="42"/>
      <c r="T5" s="42"/>
      <c r="U5" s="42"/>
      <c r="V5" s="42"/>
      <c r="W5" s="42"/>
      <c r="X5" s="45"/>
      <c r="Y5" s="43"/>
      <c r="Z5" s="42"/>
      <c r="AA5" s="42"/>
      <c r="AB5" s="42"/>
      <c r="AC5" s="309" t="s">
        <v>78</v>
      </c>
      <c r="AD5" s="55"/>
      <c r="AE5" s="45"/>
      <c r="AF5" s="71"/>
      <c r="AG5" s="72"/>
      <c r="AH5" s="72"/>
      <c r="AI5" s="72"/>
      <c r="AJ5" s="72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" thickTop="1" thickBot="1" x14ac:dyDescent="0.35">
      <c r="A6" s="8" t="str">
        <f>A4</f>
        <v>Trp</v>
      </c>
      <c r="B6" s="25" t="str">
        <f>IF(C6&lt;&gt;"", VLOOKUP(C6,Troopers!A:B,2,FALSE),"")</f>
        <v>Ford, J.</v>
      </c>
      <c r="C6" s="102">
        <v>647</v>
      </c>
      <c r="D6" s="118" t="s">
        <v>16</v>
      </c>
      <c r="E6" s="117" t="s">
        <v>16</v>
      </c>
      <c r="F6" s="41" t="s">
        <v>17</v>
      </c>
      <c r="G6" s="57" t="s">
        <v>17</v>
      </c>
      <c r="H6" s="56" t="s">
        <v>16</v>
      </c>
      <c r="I6" s="200" t="s">
        <v>27</v>
      </c>
      <c r="J6" s="44" t="s">
        <v>27</v>
      </c>
      <c r="K6" s="56" t="s">
        <v>17</v>
      </c>
      <c r="L6" s="41" t="s">
        <v>17</v>
      </c>
      <c r="M6" s="41" t="s">
        <v>16</v>
      </c>
      <c r="N6" s="41" t="s">
        <v>16</v>
      </c>
      <c r="O6" s="41" t="s">
        <v>16</v>
      </c>
      <c r="P6" s="200" t="s">
        <v>18</v>
      </c>
      <c r="Q6" s="44" t="s">
        <v>18</v>
      </c>
      <c r="R6" s="56" t="s">
        <v>17</v>
      </c>
      <c r="S6" s="41" t="s">
        <v>17</v>
      </c>
      <c r="T6" s="41" t="s">
        <v>16</v>
      </c>
      <c r="U6" s="41" t="s">
        <v>16</v>
      </c>
      <c r="V6" s="41" t="s">
        <v>16</v>
      </c>
      <c r="W6" s="41" t="s">
        <v>17</v>
      </c>
      <c r="X6" s="44" t="s">
        <v>17</v>
      </c>
      <c r="Y6" s="56" t="s">
        <v>17</v>
      </c>
      <c r="Z6" s="41" t="s">
        <v>18</v>
      </c>
      <c r="AA6" s="41" t="s">
        <v>16</v>
      </c>
      <c r="AB6" s="41" t="s">
        <v>16</v>
      </c>
      <c r="AC6" s="41" t="s">
        <v>52</v>
      </c>
      <c r="AD6" s="58" t="s">
        <v>36</v>
      </c>
      <c r="AE6" s="44" t="s">
        <v>16</v>
      </c>
      <c r="AF6" s="71" t="s">
        <v>17</v>
      </c>
      <c r="AG6" s="72" t="s">
        <v>17</v>
      </c>
      <c r="AH6" s="72" t="s">
        <v>16</v>
      </c>
      <c r="AI6" s="72" t="s">
        <v>16</v>
      </c>
      <c r="AJ6" s="72" t="s">
        <v>16</v>
      </c>
      <c r="AK6" s="72" t="s">
        <v>18</v>
      </c>
      <c r="AL6" s="73" t="s">
        <v>17</v>
      </c>
      <c r="AM6" s="71" t="s">
        <v>17</v>
      </c>
      <c r="AN6" s="72" t="s">
        <v>17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17</v>
      </c>
    </row>
    <row r="7" spans="1:45" ht="15" thickTop="1" thickBot="1" x14ac:dyDescent="0.35">
      <c r="A7" s="7"/>
      <c r="B7" s="26"/>
      <c r="C7" s="102"/>
      <c r="D7" s="43"/>
      <c r="E7" s="42"/>
      <c r="F7" s="42" t="s">
        <v>37</v>
      </c>
      <c r="G7" s="54" t="s">
        <v>37</v>
      </c>
      <c r="H7" s="43"/>
      <c r="I7" s="226" t="s">
        <v>37</v>
      </c>
      <c r="J7" s="45"/>
      <c r="K7" s="43"/>
      <c r="L7" s="42"/>
      <c r="M7" s="42"/>
      <c r="N7" s="42"/>
      <c r="O7" s="42"/>
      <c r="P7" s="226"/>
      <c r="Q7" s="45"/>
      <c r="R7" s="43" t="s">
        <v>37</v>
      </c>
      <c r="S7" s="42" t="s">
        <v>37</v>
      </c>
      <c r="T7" s="42" t="s">
        <v>37</v>
      </c>
      <c r="U7" s="42" t="s">
        <v>37</v>
      </c>
      <c r="V7" s="42" t="s">
        <v>37</v>
      </c>
      <c r="W7" s="42" t="s">
        <v>37</v>
      </c>
      <c r="X7" s="45" t="s">
        <v>37</v>
      </c>
      <c r="Y7" s="43" t="s">
        <v>37</v>
      </c>
      <c r="Z7" s="42" t="s">
        <v>37</v>
      </c>
      <c r="AA7" s="42" t="s">
        <v>37</v>
      </c>
      <c r="AB7" s="42" t="s">
        <v>37</v>
      </c>
      <c r="AC7" s="42" t="s">
        <v>37</v>
      </c>
      <c r="AD7" s="55" t="s">
        <v>37</v>
      </c>
      <c r="AE7" s="45" t="s">
        <v>37</v>
      </c>
      <c r="AF7" s="71" t="s">
        <v>37</v>
      </c>
      <c r="AG7" s="72" t="s">
        <v>37</v>
      </c>
      <c r="AH7" s="72"/>
      <c r="AI7" s="72"/>
      <c r="AJ7" s="72"/>
      <c r="AK7" s="72"/>
      <c r="AL7" s="73"/>
      <c r="AM7" s="71"/>
      <c r="AN7" s="72"/>
      <c r="AO7" s="72"/>
      <c r="AP7" s="72"/>
      <c r="AQ7" s="72"/>
      <c r="AR7" s="72"/>
      <c r="AS7" s="73"/>
    </row>
    <row r="8" spans="1:45" ht="15" thickTop="1" thickBot="1" x14ac:dyDescent="0.35">
      <c r="A8" s="8" t="str">
        <f>A6</f>
        <v>Trp</v>
      </c>
      <c r="B8" s="25" t="str">
        <f>IF(C8&lt;&gt;"", VLOOKUP(C8,Troopers!A:B,2,FALSE),"")</f>
        <v>Pease, M</v>
      </c>
      <c r="C8" s="102">
        <v>658</v>
      </c>
      <c r="D8" s="179" t="s">
        <v>25</v>
      </c>
      <c r="E8" s="180" t="s">
        <v>25</v>
      </c>
      <c r="F8" s="180" t="s">
        <v>25</v>
      </c>
      <c r="G8" s="181" t="s">
        <v>25</v>
      </c>
      <c r="H8" s="56" t="s">
        <v>16</v>
      </c>
      <c r="I8" s="194" t="s">
        <v>16</v>
      </c>
      <c r="J8" s="44" t="s">
        <v>16</v>
      </c>
      <c r="K8" s="56" t="s">
        <v>16</v>
      </c>
      <c r="L8" s="41" t="s">
        <v>16</v>
      </c>
      <c r="M8" s="180" t="s">
        <v>15</v>
      </c>
      <c r="N8" s="180" t="s">
        <v>15</v>
      </c>
      <c r="O8" s="180" t="s">
        <v>15</v>
      </c>
      <c r="P8" s="260" t="s">
        <v>15</v>
      </c>
      <c r="Q8" s="44" t="s">
        <v>16</v>
      </c>
      <c r="R8" s="56" t="s">
        <v>16</v>
      </c>
      <c r="S8" s="41" t="s">
        <v>16</v>
      </c>
      <c r="T8" s="180" t="s">
        <v>25</v>
      </c>
      <c r="U8" s="180" t="s">
        <v>25</v>
      </c>
      <c r="V8" s="200" t="s">
        <v>15</v>
      </c>
      <c r="W8" s="41" t="s">
        <v>15</v>
      </c>
      <c r="X8" s="44" t="s">
        <v>16</v>
      </c>
      <c r="Y8" s="56" t="s">
        <v>16</v>
      </c>
      <c r="Z8" s="41" t="s">
        <v>16</v>
      </c>
      <c r="AA8" s="41" t="s">
        <v>27</v>
      </c>
      <c r="AB8" s="41" t="s">
        <v>15</v>
      </c>
      <c r="AC8" s="41" t="s">
        <v>27</v>
      </c>
      <c r="AD8" s="58" t="s">
        <v>15</v>
      </c>
      <c r="AE8" s="44" t="s">
        <v>16</v>
      </c>
      <c r="AF8" s="71" t="s">
        <v>15</v>
      </c>
      <c r="AG8" s="72" t="s">
        <v>16</v>
      </c>
      <c r="AH8" s="72" t="s">
        <v>15</v>
      </c>
      <c r="AI8" s="72" t="s">
        <v>15</v>
      </c>
      <c r="AJ8" s="72" t="s">
        <v>15</v>
      </c>
      <c r="AK8" s="72" t="s">
        <v>16</v>
      </c>
      <c r="AL8" s="73" t="s">
        <v>16</v>
      </c>
      <c r="AM8" s="71" t="s">
        <v>16</v>
      </c>
      <c r="AN8" s="234" t="s">
        <v>25</v>
      </c>
      <c r="AO8" s="234" t="s">
        <v>25</v>
      </c>
      <c r="AP8" s="234" t="s">
        <v>25</v>
      </c>
      <c r="AQ8" s="72" t="s">
        <v>15</v>
      </c>
      <c r="AR8" s="72" t="s">
        <v>16</v>
      </c>
      <c r="AS8" s="73" t="s">
        <v>16</v>
      </c>
    </row>
    <row r="9" spans="1:45" ht="15" thickTop="1" thickBot="1" x14ac:dyDescent="0.35">
      <c r="A9" s="7"/>
      <c r="B9" s="26"/>
      <c r="C9" s="102"/>
      <c r="D9" s="182" t="s">
        <v>24</v>
      </c>
      <c r="E9" s="183" t="s">
        <v>24</v>
      </c>
      <c r="F9" s="183" t="s">
        <v>24</v>
      </c>
      <c r="G9" s="184" t="s">
        <v>24</v>
      </c>
      <c r="H9" s="43"/>
      <c r="I9" s="226"/>
      <c r="J9" s="45"/>
      <c r="K9" s="43"/>
      <c r="L9" s="42"/>
      <c r="M9" s="183" t="s">
        <v>67</v>
      </c>
      <c r="N9" s="183" t="s">
        <v>67</v>
      </c>
      <c r="O9" s="183" t="s">
        <v>67</v>
      </c>
      <c r="P9" s="246" t="s">
        <v>54</v>
      </c>
      <c r="Q9" s="45"/>
      <c r="R9" s="43"/>
      <c r="S9" s="42"/>
      <c r="T9" s="183" t="s">
        <v>24</v>
      </c>
      <c r="U9" s="183" t="s">
        <v>24</v>
      </c>
      <c r="V9" s="226"/>
      <c r="W9" s="42"/>
      <c r="X9" s="45"/>
      <c r="Y9" s="43"/>
      <c r="Z9" s="42"/>
      <c r="AA9" s="42"/>
      <c r="AB9" s="42"/>
      <c r="AC9" s="42"/>
      <c r="AD9" s="55"/>
      <c r="AE9" s="45"/>
      <c r="AF9" s="71"/>
      <c r="AG9" s="72"/>
      <c r="AH9" s="72"/>
      <c r="AI9" s="72"/>
      <c r="AJ9" s="72"/>
      <c r="AK9" s="72"/>
      <c r="AL9" s="73"/>
      <c r="AM9" s="71"/>
      <c r="AN9" s="234" t="s">
        <v>24</v>
      </c>
      <c r="AO9" s="234" t="s">
        <v>24</v>
      </c>
      <c r="AP9" s="234" t="s">
        <v>24</v>
      </c>
      <c r="AQ9" s="72"/>
      <c r="AR9" s="72"/>
      <c r="AS9" s="73"/>
    </row>
    <row r="10" spans="1:45" ht="15" thickTop="1" thickBot="1" x14ac:dyDescent="0.35">
      <c r="A10" s="8" t="str">
        <f>A8</f>
        <v>Trp</v>
      </c>
      <c r="B10" s="25" t="str">
        <f>IF(C10&lt;&gt;"", VLOOKUP(C10,Troopers!A:B,2,FALSE),"")</f>
        <v>Hopper, T.</v>
      </c>
      <c r="C10" s="99">
        <v>761</v>
      </c>
      <c r="D10" s="56" t="s">
        <v>16</v>
      </c>
      <c r="E10" s="41" t="s">
        <v>16</v>
      </c>
      <c r="F10" s="41" t="s">
        <v>17</v>
      </c>
      <c r="G10" s="57" t="s">
        <v>17</v>
      </c>
      <c r="H10" s="56" t="s">
        <v>16</v>
      </c>
      <c r="I10" s="200" t="s">
        <v>36</v>
      </c>
      <c r="J10" s="44" t="s">
        <v>36</v>
      </c>
      <c r="K10" s="56" t="s">
        <v>36</v>
      </c>
      <c r="L10" s="41" t="s">
        <v>36</v>
      </c>
      <c r="M10" s="41" t="s">
        <v>16</v>
      </c>
      <c r="N10" s="41" t="s">
        <v>16</v>
      </c>
      <c r="O10" s="41" t="s">
        <v>16</v>
      </c>
      <c r="P10" s="255" t="s">
        <v>19</v>
      </c>
      <c r="Q10" s="44" t="s">
        <v>19</v>
      </c>
      <c r="R10" s="56" t="s">
        <v>36</v>
      </c>
      <c r="S10" s="41" t="s">
        <v>36</v>
      </c>
      <c r="T10" s="41" t="s">
        <v>16</v>
      </c>
      <c r="U10" s="41" t="s">
        <v>16</v>
      </c>
      <c r="V10" s="41" t="s">
        <v>16</v>
      </c>
      <c r="W10" s="41" t="s">
        <v>36</v>
      </c>
      <c r="X10" s="44" t="s">
        <v>36</v>
      </c>
      <c r="Y10" s="56" t="s">
        <v>36</v>
      </c>
      <c r="Z10" s="41" t="s">
        <v>19</v>
      </c>
      <c r="AA10" s="41" t="s">
        <v>16</v>
      </c>
      <c r="AB10" s="41" t="s">
        <v>16</v>
      </c>
      <c r="AC10" s="41" t="s">
        <v>16</v>
      </c>
      <c r="AD10" s="58" t="s">
        <v>19</v>
      </c>
      <c r="AE10" s="44" t="s">
        <v>36</v>
      </c>
      <c r="AF10" s="71" t="s">
        <v>19</v>
      </c>
      <c r="AG10" s="72" t="s">
        <v>19</v>
      </c>
      <c r="AH10" s="72" t="s">
        <v>16</v>
      </c>
      <c r="AI10" s="72" t="s">
        <v>16</v>
      </c>
      <c r="AJ10" s="72" t="s">
        <v>16</v>
      </c>
      <c r="AK10" s="72" t="s">
        <v>19</v>
      </c>
      <c r="AL10" s="73" t="s">
        <v>19</v>
      </c>
      <c r="AM10" s="71" t="s">
        <v>19</v>
      </c>
      <c r="AN10" s="72" t="s">
        <v>19</v>
      </c>
      <c r="AO10" s="72" t="s">
        <v>16</v>
      </c>
      <c r="AP10" s="72" t="s">
        <v>16</v>
      </c>
      <c r="AQ10" s="72" t="s">
        <v>16</v>
      </c>
      <c r="AR10" s="72" t="s">
        <v>19</v>
      </c>
      <c r="AS10" s="73" t="s">
        <v>19</v>
      </c>
    </row>
    <row r="11" spans="1:45" ht="15" thickTop="1" thickBot="1" x14ac:dyDescent="0.35">
      <c r="A11" s="7"/>
      <c r="B11" s="26"/>
      <c r="C11" s="102"/>
      <c r="D11" s="43"/>
      <c r="E11" s="42"/>
      <c r="F11" s="42"/>
      <c r="G11" s="54"/>
      <c r="H11" s="43"/>
      <c r="I11" s="226"/>
      <c r="J11" s="45"/>
      <c r="K11" s="43"/>
      <c r="L11" s="42"/>
      <c r="M11" s="42"/>
      <c r="N11" s="42"/>
      <c r="O11" s="42"/>
      <c r="P11" s="256" t="s">
        <v>73</v>
      </c>
      <c r="Q11" s="45"/>
      <c r="R11" s="43"/>
      <c r="S11" s="42"/>
      <c r="T11" s="42"/>
      <c r="U11" s="42"/>
      <c r="V11" s="42"/>
      <c r="W11" s="42"/>
      <c r="X11" s="45"/>
      <c r="Y11" s="43"/>
      <c r="Z11" s="42"/>
      <c r="AA11" s="42"/>
      <c r="AB11" s="42"/>
      <c r="AC11" s="42"/>
      <c r="AD11" s="55"/>
      <c r="AE11" s="45"/>
      <c r="AF11" s="71"/>
      <c r="AG11" s="72"/>
      <c r="AH11" s="72" t="s">
        <v>37</v>
      </c>
      <c r="AI11" s="72" t="s">
        <v>37</v>
      </c>
      <c r="AJ11" s="72" t="s">
        <v>37</v>
      </c>
      <c r="AK11" s="72" t="s">
        <v>37</v>
      </c>
      <c r="AL11" s="73" t="s">
        <v>37</v>
      </c>
      <c r="AM11" s="71" t="s">
        <v>37</v>
      </c>
      <c r="AN11" s="72" t="s">
        <v>37</v>
      </c>
      <c r="AO11" s="72" t="s">
        <v>37</v>
      </c>
      <c r="AP11" s="72" t="s">
        <v>37</v>
      </c>
      <c r="AQ11" s="72" t="s">
        <v>37</v>
      </c>
      <c r="AR11" s="72" t="s">
        <v>37</v>
      </c>
      <c r="AS11" s="73" t="s">
        <v>37</v>
      </c>
    </row>
    <row r="12" spans="1:45" ht="15" thickTop="1" thickBot="1" x14ac:dyDescent="0.35">
      <c r="A12" s="8" t="str">
        <f>A10</f>
        <v>Trp</v>
      </c>
      <c r="B12" s="25" t="str">
        <f>IF(C12&lt;&gt;"", VLOOKUP(C12,Troopers!A:B,2,FALSE),"")</f>
        <v>Woolery, T.</v>
      </c>
      <c r="C12" s="102">
        <v>983</v>
      </c>
      <c r="D12" s="56" t="s">
        <v>27</v>
      </c>
      <c r="E12" s="41" t="s">
        <v>27</v>
      </c>
      <c r="F12" s="41" t="s">
        <v>16</v>
      </c>
      <c r="G12" s="57" t="s">
        <v>16</v>
      </c>
      <c r="H12" s="56" t="s">
        <v>17</v>
      </c>
      <c r="I12" s="194" t="s">
        <v>17</v>
      </c>
      <c r="J12" s="44" t="s">
        <v>16</v>
      </c>
      <c r="K12" s="56" t="s">
        <v>16</v>
      </c>
      <c r="L12" s="41" t="s">
        <v>62</v>
      </c>
      <c r="M12" s="41" t="s">
        <v>27</v>
      </c>
      <c r="N12" s="41" t="s">
        <v>27</v>
      </c>
      <c r="O12" s="41" t="s">
        <v>27</v>
      </c>
      <c r="P12" s="41" t="s">
        <v>16</v>
      </c>
      <c r="Q12" s="44" t="s">
        <v>16</v>
      </c>
      <c r="R12" s="56" t="s">
        <v>16</v>
      </c>
      <c r="S12" s="41" t="s">
        <v>16</v>
      </c>
      <c r="T12" s="316" t="s">
        <v>79</v>
      </c>
      <c r="U12" s="316" t="s">
        <v>89</v>
      </c>
      <c r="V12" s="41" t="s">
        <v>18</v>
      </c>
      <c r="W12" s="41" t="s">
        <v>18</v>
      </c>
      <c r="X12" s="44" t="s">
        <v>16</v>
      </c>
      <c r="Y12" s="56" t="s">
        <v>16</v>
      </c>
      <c r="Z12" s="41" t="s">
        <v>16</v>
      </c>
      <c r="AA12" s="41" t="s">
        <v>17</v>
      </c>
      <c r="AB12" s="41" t="s">
        <v>18</v>
      </c>
      <c r="AC12" s="41" t="s">
        <v>17</v>
      </c>
      <c r="AD12" s="58" t="s">
        <v>18</v>
      </c>
      <c r="AE12" s="44" t="s">
        <v>16</v>
      </c>
      <c r="AF12" s="71" t="s">
        <v>16</v>
      </c>
      <c r="AG12" s="228" t="s">
        <v>16</v>
      </c>
      <c r="AH12" s="228" t="s">
        <v>18</v>
      </c>
      <c r="AI12" s="228" t="s">
        <v>18</v>
      </c>
      <c r="AJ12" s="228" t="s">
        <v>18</v>
      </c>
      <c r="AK12" s="228" t="s">
        <v>18</v>
      </c>
      <c r="AL12" s="73" t="s">
        <v>16</v>
      </c>
      <c r="AM12" s="71" t="s">
        <v>16</v>
      </c>
      <c r="AN12" s="72" t="s">
        <v>16</v>
      </c>
      <c r="AO12" s="72" t="s">
        <v>18</v>
      </c>
      <c r="AP12" s="72" t="s">
        <v>18</v>
      </c>
      <c r="AQ12" s="72" t="s">
        <v>18</v>
      </c>
      <c r="AR12" s="72" t="s">
        <v>18</v>
      </c>
      <c r="AS12" s="73" t="s">
        <v>16</v>
      </c>
    </row>
    <row r="13" spans="1:45" ht="15" thickTop="1" thickBot="1" x14ac:dyDescent="0.35">
      <c r="A13" s="7"/>
      <c r="B13" s="26"/>
      <c r="C13" s="102"/>
      <c r="D13" s="43"/>
      <c r="E13" s="42"/>
      <c r="F13" s="42"/>
      <c r="G13" s="54"/>
      <c r="H13" s="43"/>
      <c r="I13" s="193" t="s">
        <v>26</v>
      </c>
      <c r="J13" s="45"/>
      <c r="K13" s="43"/>
      <c r="L13" s="42"/>
      <c r="M13" s="42"/>
      <c r="N13" s="42"/>
      <c r="O13" s="42"/>
      <c r="P13" s="42"/>
      <c r="Q13" s="45"/>
      <c r="R13" s="43"/>
      <c r="S13" s="42"/>
      <c r="T13" s="317" t="s">
        <v>61</v>
      </c>
      <c r="U13" s="317" t="s">
        <v>61</v>
      </c>
      <c r="V13" s="42"/>
      <c r="W13" s="42"/>
      <c r="X13" s="45"/>
      <c r="Y13" s="43"/>
      <c r="Z13" s="42"/>
      <c r="AA13" s="42"/>
      <c r="AB13" s="42"/>
      <c r="AC13" s="42"/>
      <c r="AD13" s="55"/>
      <c r="AE13" s="45"/>
      <c r="AF13" s="71"/>
      <c r="AG13" s="228"/>
      <c r="AH13" s="228"/>
      <c r="AI13" s="228"/>
      <c r="AJ13" s="228"/>
      <c r="AK13" s="228"/>
      <c r="AL13" s="73"/>
      <c r="AM13" s="71"/>
      <c r="AN13" s="72"/>
      <c r="AO13" s="72"/>
      <c r="AP13" s="72"/>
      <c r="AQ13" s="72"/>
      <c r="AR13" s="72"/>
      <c r="AS13" s="73"/>
    </row>
    <row r="14" spans="1:45" ht="15" thickTop="1" thickBot="1" x14ac:dyDescent="0.35">
      <c r="A14" s="8" t="str">
        <f>A12</f>
        <v>Trp</v>
      </c>
      <c r="B14" s="25" t="str">
        <f>IF(C14&lt;&gt;"", VLOOKUP(C14,Troopers!A:B,2,FALSE),"")</f>
        <v>Slagle, K</v>
      </c>
      <c r="C14" s="102">
        <v>988</v>
      </c>
      <c r="D14" s="56"/>
      <c r="E14" s="41"/>
      <c r="F14" s="41"/>
      <c r="G14" s="57"/>
      <c r="H14" s="56"/>
      <c r="I14" s="200"/>
      <c r="J14" s="44"/>
      <c r="K14" s="56"/>
      <c r="L14" s="41"/>
      <c r="M14" s="41"/>
      <c r="N14" s="41"/>
      <c r="O14" s="41"/>
      <c r="P14" s="41"/>
      <c r="Q14" s="44"/>
      <c r="R14" s="56"/>
      <c r="S14" s="41"/>
      <c r="T14" s="41"/>
      <c r="U14" s="41"/>
      <c r="V14" s="41"/>
      <c r="W14" s="41"/>
      <c r="X14" s="44"/>
      <c r="Y14" s="56"/>
      <c r="Z14" s="41"/>
      <c r="AA14" s="41"/>
      <c r="AB14" s="41"/>
      <c r="AC14" s="41"/>
      <c r="AD14" s="230"/>
      <c r="AE14" s="297"/>
      <c r="AF14" s="294"/>
      <c r="AG14" s="262" t="s">
        <v>15</v>
      </c>
      <c r="AH14" s="262" t="s">
        <v>16</v>
      </c>
      <c r="AI14" s="262" t="s">
        <v>16</v>
      </c>
      <c r="AJ14" s="262" t="s">
        <v>16</v>
      </c>
      <c r="AK14" s="262" t="s">
        <v>15</v>
      </c>
      <c r="AL14" s="263" t="s">
        <v>15</v>
      </c>
      <c r="AM14" s="261" t="s">
        <v>15</v>
      </c>
      <c r="AN14" s="262" t="s">
        <v>15</v>
      </c>
      <c r="AO14" s="262" t="s">
        <v>16</v>
      </c>
      <c r="AP14" s="262" t="s">
        <v>16</v>
      </c>
      <c r="AQ14" s="262" t="s">
        <v>16</v>
      </c>
      <c r="AR14" s="262" t="s">
        <v>15</v>
      </c>
      <c r="AS14" s="263" t="s">
        <v>15</v>
      </c>
    </row>
    <row r="15" spans="1:45" ht="15" thickTop="1" thickBot="1" x14ac:dyDescent="0.35">
      <c r="A15" s="7"/>
      <c r="B15" s="26"/>
      <c r="C15" s="102" t="s">
        <v>22</v>
      </c>
      <c r="D15" s="43"/>
      <c r="E15" s="43"/>
      <c r="F15" s="43"/>
      <c r="G15" s="43"/>
      <c r="H15" s="43"/>
      <c r="I15" s="229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229"/>
      <c r="AE15" s="229"/>
      <c r="AF15" s="229"/>
      <c r="AG15" s="264"/>
      <c r="AH15" s="264"/>
      <c r="AI15" s="264"/>
      <c r="AJ15" s="264"/>
      <c r="AK15" s="264"/>
      <c r="AL15" s="264"/>
      <c r="AM15" s="264"/>
      <c r="AN15" s="264"/>
      <c r="AO15" s="264" t="s">
        <v>37</v>
      </c>
      <c r="AP15" s="264" t="s">
        <v>37</v>
      </c>
      <c r="AQ15" s="264" t="s">
        <v>37</v>
      </c>
      <c r="AR15" s="264" t="s">
        <v>37</v>
      </c>
      <c r="AS15" s="264" t="s">
        <v>37</v>
      </c>
    </row>
    <row r="16" spans="1:45" ht="15" thickTop="1" thickBot="1" x14ac:dyDescent="0.35">
      <c r="A16" s="8" t="str">
        <f>A14</f>
        <v>Trp</v>
      </c>
      <c r="B16" s="25" t="str">
        <f>IF(C16&lt;&gt;"", VLOOKUP(C16,Troopers!A:B,2,FALSE),"")</f>
        <v>Pratt, C.</v>
      </c>
      <c r="C16" s="102">
        <v>1189</v>
      </c>
      <c r="D16" s="56" t="s">
        <v>17</v>
      </c>
      <c r="E16" s="41" t="s">
        <v>16</v>
      </c>
      <c r="F16" s="41" t="s">
        <v>17</v>
      </c>
      <c r="G16" s="57" t="s">
        <v>17</v>
      </c>
      <c r="H16" s="56" t="s">
        <v>16</v>
      </c>
      <c r="I16" s="194" t="s">
        <v>16</v>
      </c>
      <c r="J16" s="44" t="s">
        <v>27</v>
      </c>
      <c r="K16" s="56" t="s">
        <v>17</v>
      </c>
      <c r="L16" s="41" t="s">
        <v>17</v>
      </c>
      <c r="M16" s="41" t="s">
        <v>16</v>
      </c>
      <c r="N16" s="41" t="s">
        <v>16</v>
      </c>
      <c r="O16" s="41" t="s">
        <v>16</v>
      </c>
      <c r="P16" s="41" t="s">
        <v>17</v>
      </c>
      <c r="Q16" s="44" t="s">
        <v>17</v>
      </c>
      <c r="R16" s="56" t="s">
        <v>17</v>
      </c>
      <c r="S16" s="41" t="s">
        <v>17</v>
      </c>
      <c r="T16" s="41" t="s">
        <v>16</v>
      </c>
      <c r="U16" s="41" t="s">
        <v>16</v>
      </c>
      <c r="V16" s="41" t="s">
        <v>16</v>
      </c>
      <c r="W16" s="41" t="s">
        <v>17</v>
      </c>
      <c r="X16" s="44" t="s">
        <v>17</v>
      </c>
      <c r="Y16" s="56" t="s">
        <v>17</v>
      </c>
      <c r="Z16" s="41" t="s">
        <v>17</v>
      </c>
      <c r="AA16" s="41" t="s">
        <v>16</v>
      </c>
      <c r="AB16" s="41" t="s">
        <v>16</v>
      </c>
      <c r="AC16" s="41" t="s">
        <v>16</v>
      </c>
      <c r="AD16" s="58" t="s">
        <v>39</v>
      </c>
      <c r="AE16" s="44" t="s">
        <v>27</v>
      </c>
      <c r="AF16" s="71" t="s">
        <v>17</v>
      </c>
      <c r="AG16" s="72" t="s">
        <v>17</v>
      </c>
      <c r="AH16" s="72" t="s">
        <v>16</v>
      </c>
      <c r="AI16" s="72" t="s">
        <v>16</v>
      </c>
      <c r="AJ16" s="72" t="s">
        <v>16</v>
      </c>
      <c r="AK16" s="245" t="s">
        <v>15</v>
      </c>
      <c r="AL16" s="73" t="s">
        <v>18</v>
      </c>
      <c r="AM16" s="71" t="s">
        <v>18</v>
      </c>
      <c r="AN16" s="72" t="s">
        <v>18</v>
      </c>
      <c r="AO16" s="72" t="s">
        <v>16</v>
      </c>
      <c r="AP16" s="72" t="s">
        <v>16</v>
      </c>
      <c r="AQ16" s="72" t="s">
        <v>16</v>
      </c>
      <c r="AR16" s="72" t="s">
        <v>18</v>
      </c>
      <c r="AS16" s="73" t="s">
        <v>18</v>
      </c>
    </row>
    <row r="17" spans="1:45" ht="15" thickTop="1" thickBot="1" x14ac:dyDescent="0.35">
      <c r="A17" s="7"/>
      <c r="B17" s="26"/>
      <c r="C17" s="102"/>
      <c r="D17" s="43" t="s">
        <v>37</v>
      </c>
      <c r="E17" s="42" t="s">
        <v>37</v>
      </c>
      <c r="F17" s="42" t="s">
        <v>37</v>
      </c>
      <c r="G17" s="54" t="s">
        <v>37</v>
      </c>
      <c r="H17" s="43" t="s">
        <v>37</v>
      </c>
      <c r="I17" s="226" t="s">
        <v>37</v>
      </c>
      <c r="J17" s="45" t="s">
        <v>37</v>
      </c>
      <c r="K17" s="43" t="s">
        <v>37</v>
      </c>
      <c r="L17" s="42" t="s">
        <v>37</v>
      </c>
      <c r="M17" s="42"/>
      <c r="N17" s="42"/>
      <c r="O17" s="42"/>
      <c r="P17" s="42"/>
      <c r="Q17" s="45"/>
      <c r="R17" s="43"/>
      <c r="S17" s="42"/>
      <c r="T17" s="42"/>
      <c r="U17" s="42"/>
      <c r="V17" s="42"/>
      <c r="W17" s="42"/>
      <c r="X17" s="45"/>
      <c r="Y17" s="43"/>
      <c r="Z17" s="42"/>
      <c r="AA17" s="42"/>
      <c r="AB17" s="42"/>
      <c r="AC17" s="42"/>
      <c r="AD17" s="55"/>
      <c r="AE17" s="45"/>
      <c r="AF17" s="71"/>
      <c r="AG17" s="72"/>
      <c r="AH17" s="72"/>
      <c r="AI17" s="72"/>
      <c r="AJ17" s="72"/>
      <c r="AK17" s="245" t="s">
        <v>54</v>
      </c>
      <c r="AL17" s="73"/>
      <c r="AM17" s="71"/>
      <c r="AN17" s="72"/>
      <c r="AO17" s="72"/>
      <c r="AP17" s="72"/>
      <c r="AQ17" s="72"/>
      <c r="AR17" s="72"/>
      <c r="AS17" s="73"/>
    </row>
    <row r="18" spans="1:45" ht="15" thickTop="1" thickBot="1" x14ac:dyDescent="0.35">
      <c r="A18" s="8" t="str">
        <f>A16</f>
        <v>Trp</v>
      </c>
      <c r="B18" s="25" t="str">
        <f>IF(C18&lt;&gt;"", VLOOKUP(C18,Troopers!A:B,2,FALSE),"")</f>
        <v>Richardson, A.</v>
      </c>
      <c r="C18" s="102">
        <v>1039</v>
      </c>
      <c r="D18" s="222" t="s">
        <v>17</v>
      </c>
      <c r="E18" s="223" t="s">
        <v>17</v>
      </c>
      <c r="F18" s="41" t="s">
        <v>16</v>
      </c>
      <c r="G18" s="57" t="s">
        <v>16</v>
      </c>
      <c r="H18" s="222" t="s">
        <v>16</v>
      </c>
      <c r="I18" s="223" t="s">
        <v>17</v>
      </c>
      <c r="J18" s="232" t="s">
        <v>17</v>
      </c>
      <c r="K18" s="56" t="s">
        <v>16</v>
      </c>
      <c r="L18" s="41" t="s">
        <v>16</v>
      </c>
      <c r="M18" s="223" t="s">
        <v>17</v>
      </c>
      <c r="N18" s="223" t="s">
        <v>17</v>
      </c>
      <c r="O18" s="223" t="s">
        <v>17</v>
      </c>
      <c r="P18" s="223" t="s">
        <v>17</v>
      </c>
      <c r="Q18" s="44" t="s">
        <v>16</v>
      </c>
      <c r="R18" s="56" t="s">
        <v>16</v>
      </c>
      <c r="S18" s="41" t="s">
        <v>16</v>
      </c>
      <c r="T18" s="223" t="s">
        <v>17</v>
      </c>
      <c r="U18" s="223" t="s">
        <v>17</v>
      </c>
      <c r="V18" s="223" t="s">
        <v>17</v>
      </c>
      <c r="W18" s="223" t="s">
        <v>17</v>
      </c>
      <c r="X18" s="44" t="s">
        <v>16</v>
      </c>
      <c r="Y18" s="56" t="s">
        <v>16</v>
      </c>
      <c r="Z18" s="223" t="s">
        <v>15</v>
      </c>
      <c r="AA18" s="223" t="s">
        <v>36</v>
      </c>
      <c r="AB18" s="41" t="s">
        <v>19</v>
      </c>
      <c r="AC18" s="41" t="s">
        <v>36</v>
      </c>
      <c r="AD18" s="58" t="s">
        <v>16</v>
      </c>
      <c r="AE18" s="44" t="s">
        <v>16</v>
      </c>
      <c r="AF18" s="71" t="s">
        <v>16</v>
      </c>
      <c r="AG18" s="72" t="s">
        <v>16</v>
      </c>
      <c r="AH18" s="72" t="s">
        <v>19</v>
      </c>
      <c r="AI18" s="72" t="s">
        <v>19</v>
      </c>
      <c r="AJ18" s="72" t="s">
        <v>19</v>
      </c>
      <c r="AK18" s="245" t="s">
        <v>19</v>
      </c>
      <c r="AL18" s="73" t="s">
        <v>16</v>
      </c>
      <c r="AM18" s="71" t="s">
        <v>16</v>
      </c>
      <c r="AN18" s="72" t="s">
        <v>16</v>
      </c>
      <c r="AO18" s="72" t="s">
        <v>16</v>
      </c>
      <c r="AP18" s="72" t="s">
        <v>36</v>
      </c>
      <c r="AQ18" s="72" t="s">
        <v>19</v>
      </c>
      <c r="AR18" s="72" t="s">
        <v>19</v>
      </c>
      <c r="AS18" s="73" t="s">
        <v>19</v>
      </c>
    </row>
    <row r="19" spans="1:45" ht="15" thickTop="1" thickBot="1" x14ac:dyDescent="0.35">
      <c r="A19" s="7"/>
      <c r="B19" s="26"/>
      <c r="C19" s="102"/>
      <c r="D19" s="224" t="s">
        <v>38</v>
      </c>
      <c r="E19" s="225" t="s">
        <v>38</v>
      </c>
      <c r="F19" s="42"/>
      <c r="G19" s="54"/>
      <c r="H19" s="229"/>
      <c r="I19" s="225" t="s">
        <v>38</v>
      </c>
      <c r="J19" s="233" t="s">
        <v>38</v>
      </c>
      <c r="K19" s="43"/>
      <c r="L19" s="42"/>
      <c r="M19" s="225" t="s">
        <v>38</v>
      </c>
      <c r="N19" s="225" t="s">
        <v>38</v>
      </c>
      <c r="O19" s="225" t="s">
        <v>38</v>
      </c>
      <c r="P19" s="225" t="s">
        <v>38</v>
      </c>
      <c r="Q19" s="45"/>
      <c r="R19" s="43"/>
      <c r="S19" s="42"/>
      <c r="T19" s="225" t="s">
        <v>38</v>
      </c>
      <c r="U19" s="225" t="s">
        <v>38</v>
      </c>
      <c r="V19" s="225" t="s">
        <v>38</v>
      </c>
      <c r="W19" s="225" t="s">
        <v>38</v>
      </c>
      <c r="X19" s="45"/>
      <c r="Y19" s="43"/>
      <c r="Z19" s="225" t="s">
        <v>38</v>
      </c>
      <c r="AA19" s="225" t="s">
        <v>38</v>
      </c>
      <c r="AB19" s="42"/>
      <c r="AC19" s="42"/>
      <c r="AD19" s="55"/>
      <c r="AE19" s="45"/>
      <c r="AF19" s="71"/>
      <c r="AG19" s="72"/>
      <c r="AH19" s="72"/>
      <c r="AI19" s="72"/>
      <c r="AJ19" s="72"/>
      <c r="AK19" s="245" t="s">
        <v>54</v>
      </c>
      <c r="AL19" s="73"/>
      <c r="AM19" s="71"/>
      <c r="AN19" s="72"/>
      <c r="AO19" s="72"/>
      <c r="AP19" s="72"/>
      <c r="AQ19" s="72"/>
      <c r="AR19" s="72"/>
      <c r="AS19" s="73"/>
    </row>
    <row r="20" spans="1:45" ht="15" thickTop="1" thickBot="1" x14ac:dyDescent="0.35">
      <c r="A20" s="8" t="str">
        <f>A18</f>
        <v>Trp</v>
      </c>
      <c r="B20" s="25" t="str">
        <f>IF(C20&lt;&gt;"", VLOOKUP(C20,Troopers!A:B,2,FALSE),"")</f>
        <v>Osberg, M.</v>
      </c>
      <c r="C20" s="102">
        <v>1241</v>
      </c>
      <c r="D20" s="56" t="s">
        <v>16</v>
      </c>
      <c r="E20" s="41" t="s">
        <v>16</v>
      </c>
      <c r="F20" s="41" t="s">
        <v>36</v>
      </c>
      <c r="G20" s="57" t="s">
        <v>36</v>
      </c>
      <c r="H20" s="56" t="s">
        <v>36</v>
      </c>
      <c r="I20" s="194" t="s">
        <v>27</v>
      </c>
      <c r="J20" s="44" t="s">
        <v>16</v>
      </c>
      <c r="K20" s="56" t="s">
        <v>27</v>
      </c>
      <c r="L20" s="41" t="s">
        <v>28</v>
      </c>
      <c r="M20" s="41" t="s">
        <v>16</v>
      </c>
      <c r="N20" s="41" t="s">
        <v>16</v>
      </c>
      <c r="O20" s="41" t="s">
        <v>16</v>
      </c>
      <c r="P20" s="260" t="s">
        <v>51</v>
      </c>
      <c r="Q20" s="290" t="s">
        <v>15</v>
      </c>
      <c r="R20" s="288" t="s">
        <v>28</v>
      </c>
      <c r="S20" s="289" t="s">
        <v>15</v>
      </c>
      <c r="T20" s="289" t="s">
        <v>36</v>
      </c>
      <c r="U20" s="289" t="s">
        <v>16</v>
      </c>
      <c r="V20" s="289" t="s">
        <v>16</v>
      </c>
      <c r="W20" s="289" t="s">
        <v>16</v>
      </c>
      <c r="X20" s="290" t="s">
        <v>28</v>
      </c>
      <c r="Y20" s="288" t="s">
        <v>28</v>
      </c>
      <c r="Z20" s="289" t="s">
        <v>28</v>
      </c>
      <c r="AA20" s="41" t="s">
        <v>25</v>
      </c>
      <c r="AB20" s="41" t="s">
        <v>37</v>
      </c>
      <c r="AC20" s="41" t="s">
        <v>16</v>
      </c>
      <c r="AD20" s="58" t="s">
        <v>16</v>
      </c>
      <c r="AE20" s="44" t="s">
        <v>16</v>
      </c>
      <c r="AF20" s="71" t="s">
        <v>39</v>
      </c>
      <c r="AG20" s="72" t="s">
        <v>39</v>
      </c>
      <c r="AH20" s="322" t="s">
        <v>39</v>
      </c>
      <c r="AI20" s="72" t="s">
        <v>16</v>
      </c>
      <c r="AJ20" s="72" t="s">
        <v>16</v>
      </c>
      <c r="AK20" s="228" t="s">
        <v>16</v>
      </c>
      <c r="AL20" s="73" t="s">
        <v>19</v>
      </c>
      <c r="AM20" s="71" t="s">
        <v>19</v>
      </c>
      <c r="AN20" s="72" t="s">
        <v>19</v>
      </c>
      <c r="AO20" s="72" t="s">
        <v>36</v>
      </c>
      <c r="AP20" s="72" t="s">
        <v>16</v>
      </c>
      <c r="AQ20" s="72" t="s">
        <v>16</v>
      </c>
      <c r="AR20" s="72" t="s">
        <v>16</v>
      </c>
      <c r="AS20" s="73" t="s">
        <v>15</v>
      </c>
    </row>
    <row r="21" spans="1:45" ht="15" thickTop="1" thickBot="1" x14ac:dyDescent="0.35">
      <c r="A21" s="7"/>
      <c r="B21" s="26"/>
      <c r="C21" s="102"/>
      <c r="D21" s="43"/>
      <c r="E21" s="42"/>
      <c r="F21" s="42"/>
      <c r="G21" s="54"/>
      <c r="H21" s="43"/>
      <c r="I21" s="193" t="s">
        <v>26</v>
      </c>
      <c r="J21" s="45"/>
      <c r="K21" s="43"/>
      <c r="L21" s="42"/>
      <c r="M21" s="42"/>
      <c r="N21" s="42"/>
      <c r="O21" s="42"/>
      <c r="P21" s="246" t="s">
        <v>54</v>
      </c>
      <c r="Q21" s="293" t="s">
        <v>74</v>
      </c>
      <c r="R21" s="291" t="s">
        <v>74</v>
      </c>
      <c r="S21" s="292" t="s">
        <v>74</v>
      </c>
      <c r="T21" s="292" t="s">
        <v>74</v>
      </c>
      <c r="U21" s="292" t="s">
        <v>74</v>
      </c>
      <c r="V21" s="292" t="s">
        <v>74</v>
      </c>
      <c r="W21" s="292" t="s">
        <v>74</v>
      </c>
      <c r="X21" s="293" t="s">
        <v>74</v>
      </c>
      <c r="Y21" s="291" t="s">
        <v>74</v>
      </c>
      <c r="Z21" s="292" t="s">
        <v>74</v>
      </c>
      <c r="AA21" s="42"/>
      <c r="AB21" s="42"/>
      <c r="AC21" s="42"/>
      <c r="AD21" s="55"/>
      <c r="AE21" s="45"/>
      <c r="AF21" s="71"/>
      <c r="AG21" s="72">
        <v>1241</v>
      </c>
      <c r="AH21" s="322" t="s">
        <v>33</v>
      </c>
      <c r="AI21" s="72"/>
      <c r="AJ21" s="72"/>
      <c r="AK21" s="72"/>
      <c r="AL21" s="73"/>
      <c r="AM21" s="71"/>
      <c r="AN21" s="72"/>
      <c r="AO21" s="72"/>
      <c r="AP21" s="72"/>
      <c r="AQ21" s="72"/>
      <c r="AR21" s="72"/>
      <c r="AS21" s="73"/>
    </row>
    <row r="22" spans="1:45" ht="15" thickTop="1" thickBot="1" x14ac:dyDescent="0.35">
      <c r="A22" s="8" t="str">
        <f>A20</f>
        <v>Trp</v>
      </c>
      <c r="B22" s="25" t="e">
        <f>IF(C22&lt;&gt;"", VLOOKUP(C22,Troopers!A:B,2,FALSE),"")</f>
        <v>#N/A</v>
      </c>
      <c r="C22" s="102" t="s">
        <v>20</v>
      </c>
      <c r="D22" s="235">
        <v>1.5</v>
      </c>
      <c r="E22" s="236">
        <v>1.5</v>
      </c>
      <c r="F22" s="236">
        <v>1.5</v>
      </c>
      <c r="G22" s="237">
        <v>1.5</v>
      </c>
      <c r="H22" s="235">
        <v>1.5</v>
      </c>
      <c r="I22" s="236" t="s">
        <v>75</v>
      </c>
      <c r="J22" s="241">
        <v>1.5</v>
      </c>
      <c r="K22" s="235">
        <v>1.5</v>
      </c>
      <c r="L22" s="41">
        <v>2</v>
      </c>
      <c r="M22" s="236">
        <v>1.5</v>
      </c>
      <c r="N22" s="236">
        <v>1.5</v>
      </c>
      <c r="O22" s="236">
        <v>1.5</v>
      </c>
      <c r="P22" s="41">
        <v>4</v>
      </c>
      <c r="Q22" s="44">
        <v>2</v>
      </c>
      <c r="R22" s="235">
        <v>1.5</v>
      </c>
      <c r="S22" s="236">
        <v>1.5</v>
      </c>
      <c r="T22" s="200">
        <v>2</v>
      </c>
      <c r="U22" s="41">
        <v>2</v>
      </c>
      <c r="V22" s="41">
        <v>2</v>
      </c>
      <c r="W22" s="41">
        <v>2</v>
      </c>
      <c r="X22" s="241">
        <v>1.5</v>
      </c>
      <c r="Y22" s="235">
        <v>1.5</v>
      </c>
      <c r="Z22" s="41">
        <v>2.5</v>
      </c>
      <c r="AA22" s="236">
        <v>1.5</v>
      </c>
      <c r="AB22" s="41">
        <v>2</v>
      </c>
      <c r="AC22" s="41">
        <v>2</v>
      </c>
      <c r="AD22" s="58">
        <v>2</v>
      </c>
      <c r="AE22" s="241">
        <v>1.5</v>
      </c>
      <c r="AF22" s="294">
        <v>2</v>
      </c>
      <c r="AG22" s="228">
        <v>2</v>
      </c>
      <c r="AH22" s="228">
        <v>2</v>
      </c>
      <c r="AI22" s="228">
        <v>2</v>
      </c>
      <c r="AJ22" s="228">
        <v>2</v>
      </c>
      <c r="AK22" s="72">
        <v>3</v>
      </c>
      <c r="AL22" s="295">
        <v>2</v>
      </c>
      <c r="AM22" s="294">
        <v>2</v>
      </c>
      <c r="AN22" s="228">
        <v>2</v>
      </c>
      <c r="AO22" s="228">
        <v>2</v>
      </c>
      <c r="AP22" s="72">
        <v>2</v>
      </c>
      <c r="AQ22" s="72">
        <v>2</v>
      </c>
      <c r="AR22" s="72">
        <v>2</v>
      </c>
      <c r="AS22" s="295">
        <v>2</v>
      </c>
    </row>
    <row r="23" spans="1:45" ht="15" thickTop="1" thickBot="1" x14ac:dyDescent="0.35">
      <c r="A23" s="7"/>
      <c r="B23" s="26"/>
      <c r="C23" s="102" t="s">
        <v>32</v>
      </c>
      <c r="D23" s="238">
        <v>1.5</v>
      </c>
      <c r="E23" s="239">
        <v>1.5</v>
      </c>
      <c r="F23" s="239">
        <v>1.5</v>
      </c>
      <c r="G23" s="240">
        <v>1.5</v>
      </c>
      <c r="H23" s="238">
        <v>1.5</v>
      </c>
      <c r="I23" s="42" t="s">
        <v>76</v>
      </c>
      <c r="J23" s="242">
        <v>1.5</v>
      </c>
      <c r="K23" s="238">
        <v>1.5</v>
      </c>
      <c r="L23" s="42">
        <v>2</v>
      </c>
      <c r="M23" s="239">
        <v>1.5</v>
      </c>
      <c r="N23" s="239">
        <v>1.5</v>
      </c>
      <c r="O23" s="239">
        <v>1.5</v>
      </c>
      <c r="P23" s="42">
        <v>3</v>
      </c>
      <c r="Q23" s="45">
        <v>2</v>
      </c>
      <c r="R23" s="238">
        <v>1.5</v>
      </c>
      <c r="S23" s="239">
        <v>1.5</v>
      </c>
      <c r="T23" s="226">
        <v>2</v>
      </c>
      <c r="U23" s="42">
        <v>2</v>
      </c>
      <c r="V23" s="42">
        <v>2</v>
      </c>
      <c r="W23" s="42">
        <v>3</v>
      </c>
      <c r="X23" s="242">
        <v>1.5</v>
      </c>
      <c r="Y23" s="238">
        <v>1.5</v>
      </c>
      <c r="Z23" s="239">
        <v>1.5</v>
      </c>
      <c r="AA23" s="239">
        <v>1.5</v>
      </c>
      <c r="AB23" s="42">
        <v>2</v>
      </c>
      <c r="AC23" s="42">
        <v>2</v>
      </c>
      <c r="AD23" s="55">
        <v>3</v>
      </c>
      <c r="AE23" s="242">
        <v>1.5</v>
      </c>
      <c r="AF23" s="294">
        <v>2</v>
      </c>
      <c r="AG23" s="228">
        <v>2</v>
      </c>
      <c r="AH23" s="228">
        <v>2</v>
      </c>
      <c r="AI23" s="228">
        <v>2</v>
      </c>
      <c r="AJ23" s="228">
        <v>2</v>
      </c>
      <c r="AK23" s="72">
        <v>3</v>
      </c>
      <c r="AL23" s="295">
        <v>2</v>
      </c>
      <c r="AM23" s="294">
        <v>2</v>
      </c>
      <c r="AN23" s="228">
        <v>2</v>
      </c>
      <c r="AO23" s="228">
        <v>2</v>
      </c>
      <c r="AP23" s="72">
        <v>2</v>
      </c>
      <c r="AQ23" s="72">
        <v>2</v>
      </c>
      <c r="AR23" s="72">
        <v>4</v>
      </c>
      <c r="AS23" s="295">
        <v>2</v>
      </c>
    </row>
    <row r="24" spans="1:45" ht="15" thickTop="1" thickBot="1" x14ac:dyDescent="0.35">
      <c r="A24" s="8" t="s">
        <v>4</v>
      </c>
      <c r="B24" s="25" t="str">
        <f>IF(C24&lt;&gt;"", VLOOKUP(C24,Troopers!A:B,2,FALSE),"")</f>
        <v>Atkinson, R.</v>
      </c>
      <c r="C24" s="102">
        <v>233</v>
      </c>
      <c r="D24" s="116" t="s">
        <v>16</v>
      </c>
      <c r="E24" s="115" t="s">
        <v>16</v>
      </c>
      <c r="F24" s="41" t="s">
        <v>32</v>
      </c>
      <c r="G24" s="57" t="s">
        <v>32</v>
      </c>
      <c r="H24" s="56" t="s">
        <v>32</v>
      </c>
      <c r="I24" s="41" t="s">
        <v>32</v>
      </c>
      <c r="J24" s="44" t="s">
        <v>16</v>
      </c>
      <c r="K24" s="56" t="s">
        <v>16</v>
      </c>
      <c r="L24" s="41" t="s">
        <v>16</v>
      </c>
      <c r="M24" s="41" t="s">
        <v>32</v>
      </c>
      <c r="N24" s="41" t="s">
        <v>69</v>
      </c>
      <c r="O24" s="41" t="s">
        <v>69</v>
      </c>
      <c r="P24" s="260" t="s">
        <v>51</v>
      </c>
      <c r="Q24" s="44" t="s">
        <v>16</v>
      </c>
      <c r="R24" s="56" t="s">
        <v>16</v>
      </c>
      <c r="S24" s="41" t="s">
        <v>20</v>
      </c>
      <c r="T24" s="41" t="s">
        <v>20</v>
      </c>
      <c r="U24" s="41" t="s">
        <v>20</v>
      </c>
      <c r="V24" s="41" t="s">
        <v>20</v>
      </c>
      <c r="W24" s="41" t="s">
        <v>16</v>
      </c>
      <c r="X24" s="44" t="s">
        <v>16</v>
      </c>
      <c r="Y24" s="56" t="s">
        <v>16</v>
      </c>
      <c r="Z24" s="41" t="s">
        <v>20</v>
      </c>
      <c r="AA24" s="41" t="s">
        <v>20</v>
      </c>
      <c r="AB24" s="41" t="s">
        <v>20</v>
      </c>
      <c r="AC24" s="41" t="s">
        <v>20</v>
      </c>
      <c r="AD24" s="58" t="s">
        <v>16</v>
      </c>
      <c r="AE24" s="44" t="s">
        <v>16</v>
      </c>
      <c r="AF24" s="71" t="s">
        <v>16</v>
      </c>
      <c r="AG24" s="72" t="s">
        <v>20</v>
      </c>
      <c r="AH24" s="72" t="s">
        <v>20</v>
      </c>
      <c r="AI24" s="72" t="s">
        <v>20</v>
      </c>
      <c r="AJ24" s="314" t="s">
        <v>20</v>
      </c>
      <c r="AK24" s="314" t="s">
        <v>16</v>
      </c>
      <c r="AL24" s="73" t="s">
        <v>16</v>
      </c>
      <c r="AM24" s="71" t="s">
        <v>16</v>
      </c>
      <c r="AN24" s="72" t="s">
        <v>16</v>
      </c>
      <c r="AO24" s="72" t="s">
        <v>20</v>
      </c>
      <c r="AP24" s="72" t="s">
        <v>20</v>
      </c>
      <c r="AQ24" s="72" t="s">
        <v>20</v>
      </c>
      <c r="AR24" s="72" t="s">
        <v>20</v>
      </c>
      <c r="AS24" s="73" t="s">
        <v>16</v>
      </c>
    </row>
    <row r="25" spans="1:45" ht="15" thickTop="1" thickBot="1" x14ac:dyDescent="0.35">
      <c r="A25" s="9"/>
      <c r="B25" s="27"/>
      <c r="C25" s="105"/>
      <c r="D25" s="60"/>
      <c r="E25" s="61"/>
      <c r="F25" s="61"/>
      <c r="G25" s="62"/>
      <c r="H25" s="60"/>
      <c r="I25" s="61"/>
      <c r="J25" s="63"/>
      <c r="K25" s="60"/>
      <c r="L25" s="61"/>
      <c r="M25" s="64"/>
      <c r="N25" s="61"/>
      <c r="O25" s="61"/>
      <c r="P25" s="287" t="s">
        <v>54</v>
      </c>
      <c r="Q25" s="63" t="s">
        <v>37</v>
      </c>
      <c r="R25" s="60" t="s">
        <v>37</v>
      </c>
      <c r="S25" s="61" t="s">
        <v>37</v>
      </c>
      <c r="T25" s="61" t="s">
        <v>37</v>
      </c>
      <c r="U25" s="61" t="s">
        <v>37</v>
      </c>
      <c r="V25" s="61" t="s">
        <v>37</v>
      </c>
      <c r="W25" s="61" t="s">
        <v>37</v>
      </c>
      <c r="X25" s="63" t="s">
        <v>37</v>
      </c>
      <c r="Y25" s="60" t="s">
        <v>37</v>
      </c>
      <c r="Z25" s="61"/>
      <c r="AA25" s="61"/>
      <c r="AB25" s="61"/>
      <c r="AC25" s="61"/>
      <c r="AD25" s="65"/>
      <c r="AE25" s="63"/>
      <c r="AF25" s="74"/>
      <c r="AG25" s="75"/>
      <c r="AH25" s="75"/>
      <c r="AI25" s="75"/>
      <c r="AJ25" s="315" t="s">
        <v>70</v>
      </c>
      <c r="AK25" s="323"/>
      <c r="AL25" s="76"/>
      <c r="AM25" s="74"/>
      <c r="AN25" s="75"/>
      <c r="AO25" s="75"/>
      <c r="AP25" s="75"/>
      <c r="AQ25" s="75"/>
      <c r="AR25" s="75"/>
      <c r="AS25" s="76"/>
    </row>
    <row r="26" spans="1:45" ht="14.5" thickTop="1" x14ac:dyDescent="0.3">
      <c r="A26" s="476" t="str">
        <f>B4</f>
        <v>Bellesen, J.</v>
      </c>
      <c r="B26" s="477"/>
      <c r="C26" s="478"/>
      <c r="D26" s="457" t="s">
        <v>81</v>
      </c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58"/>
      <c r="U26" s="458"/>
      <c r="V26" s="458"/>
      <c r="W26" s="458"/>
      <c r="X26" s="458"/>
      <c r="Y26" s="458"/>
      <c r="Z26" s="458"/>
      <c r="AA26" s="458"/>
      <c r="AB26" s="458"/>
      <c r="AC26" s="458"/>
      <c r="AD26" s="458"/>
      <c r="AE26" s="458"/>
      <c r="AF26" s="458"/>
      <c r="AG26" s="458"/>
      <c r="AH26" s="458"/>
      <c r="AI26" s="458"/>
      <c r="AJ26" s="458"/>
      <c r="AK26" s="458"/>
      <c r="AL26" s="458"/>
      <c r="AM26" s="458"/>
      <c r="AN26" s="458"/>
      <c r="AO26" s="458"/>
      <c r="AP26" s="458"/>
      <c r="AQ26" s="458"/>
      <c r="AR26" s="458"/>
      <c r="AS26" s="459"/>
    </row>
    <row r="27" spans="1:45" x14ac:dyDescent="0.3">
      <c r="A27" s="461" t="str">
        <f>B6</f>
        <v>Ford, J.</v>
      </c>
      <c r="B27" s="462"/>
      <c r="C27" s="463"/>
      <c r="D27" s="464" t="s">
        <v>57</v>
      </c>
      <c r="E27" s="465"/>
      <c r="F27" s="465"/>
      <c r="G27" s="465"/>
      <c r="H27" s="465"/>
      <c r="I27" s="465"/>
      <c r="J27" s="465"/>
      <c r="K27" s="465"/>
      <c r="L27" s="465"/>
      <c r="M27" s="465"/>
      <c r="N27" s="465"/>
      <c r="O27" s="465"/>
      <c r="P27" s="465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6"/>
    </row>
    <row r="28" spans="1:45" x14ac:dyDescent="0.3">
      <c r="A28" s="461" t="str">
        <f>B8</f>
        <v>Pease, M</v>
      </c>
      <c r="B28" s="462"/>
      <c r="C28" s="463"/>
      <c r="D28" s="464" t="s">
        <v>68</v>
      </c>
      <c r="E28" s="465"/>
      <c r="F28" s="465"/>
      <c r="G28" s="465"/>
      <c r="H28" s="465"/>
      <c r="I28" s="465"/>
      <c r="J28" s="465"/>
      <c r="K28" s="465"/>
      <c r="L28" s="465"/>
      <c r="M28" s="465"/>
      <c r="N28" s="465"/>
      <c r="O28" s="465"/>
      <c r="P28" s="465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6"/>
    </row>
    <row r="29" spans="1:45" x14ac:dyDescent="0.3">
      <c r="A29" s="461" t="str">
        <f>B10</f>
        <v>Hopper, T.</v>
      </c>
      <c r="B29" s="462"/>
      <c r="C29" s="463"/>
      <c r="D29" s="467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468"/>
      <c r="P29" s="468"/>
      <c r="Q29" s="468"/>
      <c r="R29" s="468"/>
      <c r="S29" s="468"/>
      <c r="T29" s="468"/>
      <c r="U29" s="468"/>
      <c r="V29" s="468"/>
      <c r="W29" s="468"/>
      <c r="X29" s="468"/>
      <c r="Y29" s="468"/>
      <c r="Z29" s="468"/>
      <c r="AA29" s="468"/>
      <c r="AB29" s="468"/>
      <c r="AC29" s="468"/>
      <c r="AD29" s="468"/>
      <c r="AE29" s="468"/>
      <c r="AF29" s="468"/>
      <c r="AG29" s="468"/>
      <c r="AH29" s="468"/>
      <c r="AI29" s="468"/>
      <c r="AJ29" s="468"/>
      <c r="AK29" s="468"/>
      <c r="AL29" s="468"/>
      <c r="AM29" s="468"/>
      <c r="AN29" s="468"/>
      <c r="AO29" s="468"/>
      <c r="AP29" s="468"/>
      <c r="AQ29" s="468"/>
      <c r="AR29" s="468"/>
      <c r="AS29" s="469"/>
    </row>
    <row r="30" spans="1:45" x14ac:dyDescent="0.3">
      <c r="A30" s="461" t="str">
        <f>B12</f>
        <v>Woolery, T.</v>
      </c>
      <c r="B30" s="462"/>
      <c r="C30" s="463"/>
      <c r="D30" s="464" t="s">
        <v>86</v>
      </c>
      <c r="E30" s="465"/>
      <c r="F30" s="465"/>
      <c r="G30" s="465"/>
      <c r="H30" s="465"/>
      <c r="I30" s="465"/>
      <c r="J30" s="465"/>
      <c r="K30" s="465"/>
      <c r="L30" s="465"/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465"/>
      <c r="AB30" s="465"/>
      <c r="AC30" s="465"/>
      <c r="AD30" s="465"/>
      <c r="AE30" s="465"/>
      <c r="AF30" s="465"/>
      <c r="AG30" s="465"/>
      <c r="AH30" s="465"/>
      <c r="AI30" s="465"/>
      <c r="AJ30" s="465"/>
      <c r="AK30" s="465"/>
      <c r="AL30" s="465"/>
      <c r="AM30" s="465"/>
      <c r="AN30" s="465"/>
      <c r="AO30" s="465"/>
      <c r="AP30" s="465"/>
      <c r="AQ30" s="465"/>
      <c r="AR30" s="465"/>
      <c r="AS30" s="466"/>
    </row>
    <row r="31" spans="1:45" x14ac:dyDescent="0.3">
      <c r="A31" s="461" t="str">
        <f>B14</f>
        <v>Slagle, K</v>
      </c>
      <c r="B31" s="462"/>
      <c r="C31" s="463"/>
      <c r="D31" s="467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8"/>
      <c r="AL31" s="468"/>
      <c r="AM31" s="468"/>
      <c r="AN31" s="468"/>
      <c r="AO31" s="468"/>
      <c r="AP31" s="468"/>
      <c r="AQ31" s="468"/>
      <c r="AR31" s="468"/>
      <c r="AS31" s="469"/>
    </row>
    <row r="32" spans="1:45" x14ac:dyDescent="0.3">
      <c r="A32" s="461" t="str">
        <f>B16</f>
        <v>Pratt, C.</v>
      </c>
      <c r="B32" s="462"/>
      <c r="C32" s="463"/>
      <c r="D32" s="464" t="s">
        <v>58</v>
      </c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O32" s="465"/>
      <c r="P32" s="465"/>
      <c r="Q32" s="465"/>
      <c r="R32" s="465"/>
      <c r="S32" s="465"/>
      <c r="T32" s="465"/>
      <c r="U32" s="465"/>
      <c r="V32" s="465"/>
      <c r="W32" s="465"/>
      <c r="X32" s="465"/>
      <c r="Y32" s="465"/>
      <c r="Z32" s="465"/>
      <c r="AA32" s="465"/>
      <c r="AB32" s="465"/>
      <c r="AC32" s="465"/>
      <c r="AD32" s="465"/>
      <c r="AE32" s="465"/>
      <c r="AF32" s="465"/>
      <c r="AG32" s="465"/>
      <c r="AH32" s="465"/>
      <c r="AI32" s="465"/>
      <c r="AJ32" s="465"/>
      <c r="AK32" s="465"/>
      <c r="AL32" s="465"/>
      <c r="AM32" s="465"/>
      <c r="AN32" s="465"/>
      <c r="AO32" s="465"/>
      <c r="AP32" s="465"/>
      <c r="AQ32" s="465"/>
      <c r="AR32" s="465"/>
      <c r="AS32" s="466"/>
    </row>
    <row r="33" spans="1:45" x14ac:dyDescent="0.3">
      <c r="A33" s="461" t="str">
        <f>B18</f>
        <v>Richardson, A.</v>
      </c>
      <c r="B33" s="462"/>
      <c r="C33" s="463"/>
      <c r="D33" s="464" t="s">
        <v>59</v>
      </c>
      <c r="E33" s="465"/>
      <c r="F33" s="465"/>
      <c r="G33" s="465"/>
      <c r="H33" s="465"/>
      <c r="I33" s="465"/>
      <c r="J33" s="465"/>
      <c r="K33" s="465"/>
      <c r="L33" s="465"/>
      <c r="M33" s="465"/>
      <c r="N33" s="465"/>
      <c r="O33" s="465"/>
      <c r="P33" s="465"/>
      <c r="Q33" s="465"/>
      <c r="R33" s="465"/>
      <c r="S33" s="465"/>
      <c r="T33" s="465"/>
      <c r="U33" s="465"/>
      <c r="V33" s="465"/>
      <c r="W33" s="465"/>
      <c r="X33" s="465"/>
      <c r="Y33" s="465"/>
      <c r="Z33" s="465"/>
      <c r="AA33" s="465"/>
      <c r="AB33" s="465"/>
      <c r="AC33" s="465"/>
      <c r="AD33" s="465"/>
      <c r="AE33" s="465"/>
      <c r="AF33" s="465"/>
      <c r="AG33" s="465"/>
      <c r="AH33" s="465"/>
      <c r="AI33" s="465"/>
      <c r="AJ33" s="465"/>
      <c r="AK33" s="465"/>
      <c r="AL33" s="465"/>
      <c r="AM33" s="465"/>
      <c r="AN33" s="465"/>
      <c r="AO33" s="465"/>
      <c r="AP33" s="465"/>
      <c r="AQ33" s="465"/>
      <c r="AR33" s="465"/>
      <c r="AS33" s="466"/>
    </row>
    <row r="34" spans="1:45" x14ac:dyDescent="0.3">
      <c r="A34" s="461" t="str">
        <f>B20</f>
        <v>Osberg, M.</v>
      </c>
      <c r="B34" s="462"/>
      <c r="C34" s="463"/>
      <c r="D34" s="464" t="s">
        <v>57</v>
      </c>
      <c r="E34" s="465"/>
      <c r="F34" s="465"/>
      <c r="G34" s="465"/>
      <c r="H34" s="465"/>
      <c r="I34" s="465"/>
      <c r="J34" s="465"/>
      <c r="K34" s="465"/>
      <c r="L34" s="465"/>
      <c r="M34" s="465"/>
      <c r="N34" s="465"/>
      <c r="O34" s="465"/>
      <c r="P34" s="465"/>
      <c r="Q34" s="465"/>
      <c r="R34" s="465"/>
      <c r="S34" s="465"/>
      <c r="T34" s="465"/>
      <c r="U34" s="465"/>
      <c r="V34" s="465"/>
      <c r="W34" s="465"/>
      <c r="X34" s="465"/>
      <c r="Y34" s="465"/>
      <c r="Z34" s="465"/>
      <c r="AA34" s="465"/>
      <c r="AB34" s="465"/>
      <c r="AC34" s="465"/>
      <c r="AD34" s="465"/>
      <c r="AE34" s="465"/>
      <c r="AF34" s="465"/>
      <c r="AG34" s="465"/>
      <c r="AH34" s="465"/>
      <c r="AI34" s="465"/>
      <c r="AJ34" s="465"/>
      <c r="AK34" s="465"/>
      <c r="AL34" s="465"/>
      <c r="AM34" s="465"/>
      <c r="AN34" s="465"/>
      <c r="AO34" s="465"/>
      <c r="AP34" s="465"/>
      <c r="AQ34" s="465"/>
      <c r="AR34" s="465"/>
      <c r="AS34" s="466"/>
    </row>
    <row r="35" spans="1:45" x14ac:dyDescent="0.3">
      <c r="A35" s="461" t="e">
        <f>B22</f>
        <v>#N/A</v>
      </c>
      <c r="B35" s="462"/>
      <c r="C35" s="463"/>
      <c r="D35" s="464"/>
      <c r="E35" s="465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5"/>
      <c r="V35" s="465"/>
      <c r="W35" s="465"/>
      <c r="X35" s="465"/>
      <c r="Y35" s="465"/>
      <c r="Z35" s="465"/>
      <c r="AA35" s="465"/>
      <c r="AB35" s="465"/>
      <c r="AC35" s="465"/>
      <c r="AD35" s="465"/>
      <c r="AE35" s="465"/>
      <c r="AF35" s="465"/>
      <c r="AG35" s="465"/>
      <c r="AH35" s="465"/>
      <c r="AI35" s="465"/>
      <c r="AJ35" s="465"/>
      <c r="AK35" s="465"/>
      <c r="AL35" s="465"/>
      <c r="AM35" s="465"/>
      <c r="AN35" s="465"/>
      <c r="AO35" s="465"/>
      <c r="AP35" s="465"/>
      <c r="AQ35" s="465"/>
      <c r="AR35" s="465"/>
      <c r="AS35" s="466"/>
    </row>
    <row r="36" spans="1:45" x14ac:dyDescent="0.3">
      <c r="A36" s="461" t="str">
        <f>B24</f>
        <v>Atkinson, R.</v>
      </c>
      <c r="B36" s="462"/>
      <c r="C36" s="463"/>
      <c r="D36" s="464"/>
      <c r="E36" s="465"/>
      <c r="F36" s="465"/>
      <c r="G36" s="465"/>
      <c r="H36" s="465"/>
      <c r="I36" s="465"/>
      <c r="J36" s="465"/>
      <c r="K36" s="465"/>
      <c r="L36" s="465"/>
      <c r="M36" s="465"/>
      <c r="N36" s="465"/>
      <c r="O36" s="465"/>
      <c r="P36" s="465"/>
      <c r="Q36" s="465"/>
      <c r="R36" s="465"/>
      <c r="S36" s="465"/>
      <c r="T36" s="465"/>
      <c r="U36" s="465"/>
      <c r="V36" s="465"/>
      <c r="W36" s="465"/>
      <c r="X36" s="465"/>
      <c r="Y36" s="465"/>
      <c r="Z36" s="465"/>
      <c r="AA36" s="465"/>
      <c r="AB36" s="465"/>
      <c r="AC36" s="465"/>
      <c r="AD36" s="465"/>
      <c r="AE36" s="465"/>
      <c r="AF36" s="465"/>
      <c r="AG36" s="465"/>
      <c r="AH36" s="465"/>
      <c r="AI36" s="465"/>
      <c r="AJ36" s="465"/>
      <c r="AK36" s="465"/>
      <c r="AL36" s="465"/>
      <c r="AM36" s="465"/>
      <c r="AN36" s="465"/>
      <c r="AO36" s="465"/>
      <c r="AP36" s="465"/>
      <c r="AQ36" s="465"/>
      <c r="AR36" s="465"/>
      <c r="AS36" s="466"/>
    </row>
    <row r="37" spans="1:45" x14ac:dyDescent="0.3"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</row>
  </sheetData>
  <sheetProtection sheet="1" formatCells="0" selectLockedCells="1"/>
  <mergeCells count="25">
    <mergeCell ref="B1:C1"/>
    <mergeCell ref="D1:AS1"/>
    <mergeCell ref="B2:C2"/>
    <mergeCell ref="A26:C26"/>
    <mergeCell ref="D26:AS26"/>
    <mergeCell ref="A27:C27"/>
    <mergeCell ref="D27:AS27"/>
    <mergeCell ref="A28:C28"/>
    <mergeCell ref="D28:AS28"/>
    <mergeCell ref="A29:C29"/>
    <mergeCell ref="D29:AS29"/>
    <mergeCell ref="A30:C30"/>
    <mergeCell ref="D30:AS30"/>
    <mergeCell ref="A31:C31"/>
    <mergeCell ref="D31:AS31"/>
    <mergeCell ref="A32:C32"/>
    <mergeCell ref="D32:AS32"/>
    <mergeCell ref="A36:C36"/>
    <mergeCell ref="D36:AS36"/>
    <mergeCell ref="A33:C33"/>
    <mergeCell ref="D33:AS33"/>
    <mergeCell ref="A34:C34"/>
    <mergeCell ref="D34:AS34"/>
    <mergeCell ref="A35:C35"/>
    <mergeCell ref="D35:AS35"/>
  </mergeCells>
  <conditionalFormatting sqref="C4:C14 C16:C24">
    <cfRule type="expression" dxfId="264" priority="39">
      <formula>C4="DO"</formula>
    </cfRule>
    <cfRule type="expression" dxfId="263" priority="40">
      <formula>C4="AL"</formula>
    </cfRule>
  </conditionalFormatting>
  <conditionalFormatting sqref="B4:B14 B16:B24">
    <cfRule type="expression" dxfId="262" priority="33">
      <formula>B4="AL"</formula>
    </cfRule>
    <cfRule type="expression" dxfId="261" priority="34">
      <formula>B4="DO"</formula>
    </cfRule>
  </conditionalFormatting>
  <conditionalFormatting sqref="A4:A14 A1:XFD3 C4:C14 A26:XFD1048576 A16:A24 A25:C25 C16:C24 AT4:XFD25">
    <cfRule type="expression" dxfId="260" priority="27">
      <formula>A1="T"</formula>
    </cfRule>
    <cfRule type="expression" dxfId="259" priority="28">
      <formula>A1="ML"</formula>
    </cfRule>
    <cfRule type="expression" dxfId="258" priority="43">
      <formula>A1="DO"</formula>
    </cfRule>
    <cfRule type="expression" dxfId="257" priority="44">
      <formula>A1="AL"</formula>
    </cfRule>
  </conditionalFormatting>
  <conditionalFormatting sqref="C15">
    <cfRule type="expression" dxfId="256" priority="23">
      <formula>C15="DO"</formula>
    </cfRule>
    <cfRule type="expression" dxfId="255" priority="24">
      <formula>C15="AL"</formula>
    </cfRule>
  </conditionalFormatting>
  <conditionalFormatting sqref="B15">
    <cfRule type="expression" dxfId="254" priority="21">
      <formula>B15="AL"</formula>
    </cfRule>
    <cfRule type="expression" dxfId="253" priority="22">
      <formula>B15="DO"</formula>
    </cfRule>
  </conditionalFormatting>
  <conditionalFormatting sqref="A15 C15">
    <cfRule type="expression" dxfId="252" priority="19">
      <formula>A15="T"</formula>
    </cfRule>
    <cfRule type="expression" dxfId="251" priority="20">
      <formula>A15="ML"</formula>
    </cfRule>
    <cfRule type="expression" dxfId="250" priority="25">
      <formula>A15="DO"</formula>
    </cfRule>
    <cfRule type="expression" dxfId="249" priority="26">
      <formula>A15="AL"</formula>
    </cfRule>
  </conditionalFormatting>
  <conditionalFormatting sqref="D4:AS14 D16:AS25">
    <cfRule type="expression" dxfId="248" priority="11">
      <formula>D4="DO"</formula>
    </cfRule>
    <cfRule type="expression" dxfId="247" priority="12">
      <formula>D4="AL"</formula>
    </cfRule>
  </conditionalFormatting>
  <conditionalFormatting sqref="D4:AS14 D16:AS25">
    <cfRule type="expression" dxfId="246" priority="7">
      <formula>D4="T"</formula>
    </cfRule>
    <cfRule type="expression" dxfId="245" priority="8">
      <formula>D4="ML"</formula>
    </cfRule>
    <cfRule type="expression" dxfId="244" priority="9">
      <formula>D4="DO"</formula>
    </cfRule>
    <cfRule type="expression" dxfId="243" priority="10">
      <formula>D4="AL"</formula>
    </cfRule>
  </conditionalFormatting>
  <conditionalFormatting sqref="D15:AS15">
    <cfRule type="expression" dxfId="242" priority="5">
      <formula>D15="DO"</formula>
    </cfRule>
    <cfRule type="expression" dxfId="241" priority="6">
      <formula>D15="AL"</formula>
    </cfRule>
  </conditionalFormatting>
  <conditionalFormatting sqref="D15:AS15">
    <cfRule type="expression" dxfId="240" priority="1">
      <formula>D15="T"</formula>
    </cfRule>
    <cfRule type="expression" dxfId="239" priority="2">
      <formula>D15="ML"</formula>
    </cfRule>
    <cfRule type="expression" dxfId="238" priority="3">
      <formula>D15="DO"</formula>
    </cfRule>
    <cfRule type="expression" dxfId="237" priority="4">
      <formula>D15="AL"</formula>
    </cfRule>
  </conditionalFormatting>
  <pageMargins left="0.7" right="0.7" top="0.75" bottom="0.75" header="0.3" footer="0.3"/>
  <pageSetup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topLeftCell="B1" zoomScale="80" zoomScaleNormal="80" zoomScalePageLayoutView="80" workbookViewId="0">
      <selection activeCell="V21" sqref="V21"/>
    </sheetView>
  </sheetViews>
  <sheetFormatPr defaultColWidth="9.1796875" defaultRowHeight="14" x14ac:dyDescent="0.3"/>
  <cols>
    <col min="1" max="1" width="9.1796875" style="66"/>
    <col min="2" max="2" width="20" style="66" customWidth="1"/>
    <col min="3" max="3" width="6.1796875" style="66" bestFit="1" customWidth="1"/>
    <col min="4" max="45" width="4.26953125" style="66" customWidth="1"/>
    <col min="46" max="16384" width="9.1796875" style="66"/>
  </cols>
  <sheetData>
    <row r="1" spans="1:45" ht="19" thickTop="1" thickBot="1" x14ac:dyDescent="0.45">
      <c r="A1" s="4" t="s">
        <v>2</v>
      </c>
      <c r="B1" s="470">
        <f>D3</f>
        <v>43919</v>
      </c>
      <c r="C1" s="470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5" t="s">
        <v>3</v>
      </c>
      <c r="B2" s="474">
        <f>AS3</f>
        <v>43960</v>
      </c>
      <c r="C2" s="475"/>
      <c r="D2" s="28" t="s">
        <v>5</v>
      </c>
      <c r="E2" s="11" t="s">
        <v>6</v>
      </c>
      <c r="F2" s="11" t="s">
        <v>7</v>
      </c>
      <c r="G2" s="12" t="s">
        <v>8</v>
      </c>
      <c r="H2" s="10" t="s">
        <v>9</v>
      </c>
      <c r="I2" s="11" t="s">
        <v>10</v>
      </c>
      <c r="J2" s="15" t="s">
        <v>11</v>
      </c>
      <c r="K2" s="16" t="s">
        <v>5</v>
      </c>
      <c r="L2" s="11" t="s">
        <v>6</v>
      </c>
      <c r="M2" s="11" t="s">
        <v>7</v>
      </c>
      <c r="N2" s="11" t="s">
        <v>8</v>
      </c>
      <c r="O2" s="11" t="s">
        <v>9</v>
      </c>
      <c r="P2" s="11" t="s">
        <v>10</v>
      </c>
      <c r="Q2" s="15" t="s">
        <v>11</v>
      </c>
      <c r="R2" s="16" t="s">
        <v>5</v>
      </c>
      <c r="S2" s="11" t="s">
        <v>6</v>
      </c>
      <c r="T2" s="11" t="s">
        <v>7</v>
      </c>
      <c r="U2" s="11" t="s">
        <v>8</v>
      </c>
      <c r="V2" s="11" t="s">
        <v>9</v>
      </c>
      <c r="W2" s="11" t="s">
        <v>10</v>
      </c>
      <c r="X2" s="13" t="s">
        <v>11</v>
      </c>
      <c r="Y2" s="10" t="s">
        <v>5</v>
      </c>
      <c r="Z2" s="11" t="s">
        <v>6</v>
      </c>
      <c r="AA2" s="11" t="s">
        <v>7</v>
      </c>
      <c r="AB2" s="14" t="s">
        <v>8</v>
      </c>
      <c r="AC2" s="11" t="s">
        <v>9</v>
      </c>
      <c r="AD2" s="11" t="s">
        <v>10</v>
      </c>
      <c r="AE2" s="29" t="s">
        <v>11</v>
      </c>
      <c r="AF2" s="16" t="s">
        <v>5</v>
      </c>
      <c r="AG2" s="11" t="s">
        <v>6</v>
      </c>
      <c r="AH2" s="11" t="s">
        <v>7</v>
      </c>
      <c r="AI2" s="11" t="s">
        <v>8</v>
      </c>
      <c r="AJ2" s="11" t="s">
        <v>9</v>
      </c>
      <c r="AK2" s="11" t="s">
        <v>10</v>
      </c>
      <c r="AL2" s="13" t="s">
        <v>11</v>
      </c>
      <c r="AM2" s="16" t="s">
        <v>5</v>
      </c>
      <c r="AN2" s="11" t="s">
        <v>6</v>
      </c>
      <c r="AO2" s="11" t="s">
        <v>7</v>
      </c>
      <c r="AP2" s="11" t="s">
        <v>8</v>
      </c>
      <c r="AQ2" s="11" t="s">
        <v>9</v>
      </c>
      <c r="AR2" s="11" t="s">
        <v>10</v>
      </c>
      <c r="AS2" s="13" t="s">
        <v>11</v>
      </c>
    </row>
    <row r="3" spans="1:45" ht="14.5" thickBot="1" x14ac:dyDescent="0.35">
      <c r="A3" s="17"/>
      <c r="B3" s="107" t="s">
        <v>1</v>
      </c>
      <c r="C3" s="18" t="s">
        <v>0</v>
      </c>
      <c r="D3" s="30">
        <f>'Feb 16 - Mar 28'!AS3+1</f>
        <v>43919</v>
      </c>
      <c r="E3" s="19">
        <f>D3+1</f>
        <v>43920</v>
      </c>
      <c r="F3" s="19">
        <f t="shared" ref="F3:AS3" si="0">E3+1</f>
        <v>43921</v>
      </c>
      <c r="G3" s="20">
        <f t="shared" si="0"/>
        <v>43922</v>
      </c>
      <c r="H3" s="21">
        <f t="shared" si="0"/>
        <v>43923</v>
      </c>
      <c r="I3" s="19">
        <f t="shared" si="0"/>
        <v>43924</v>
      </c>
      <c r="J3" s="22">
        <f t="shared" si="0"/>
        <v>43925</v>
      </c>
      <c r="K3" s="23">
        <f t="shared" si="0"/>
        <v>43926</v>
      </c>
      <c r="L3" s="19">
        <f t="shared" si="0"/>
        <v>43927</v>
      </c>
      <c r="M3" s="19">
        <f t="shared" si="0"/>
        <v>43928</v>
      </c>
      <c r="N3" s="19">
        <f t="shared" si="0"/>
        <v>43929</v>
      </c>
      <c r="O3" s="19">
        <f t="shared" si="0"/>
        <v>43930</v>
      </c>
      <c r="P3" s="19">
        <f t="shared" si="0"/>
        <v>43931</v>
      </c>
      <c r="Q3" s="24">
        <f t="shared" si="0"/>
        <v>43932</v>
      </c>
      <c r="R3" s="21">
        <f t="shared" si="0"/>
        <v>43933</v>
      </c>
      <c r="S3" s="19">
        <f t="shared" si="0"/>
        <v>43934</v>
      </c>
      <c r="T3" s="19">
        <f t="shared" si="0"/>
        <v>43935</v>
      </c>
      <c r="U3" s="19">
        <f t="shared" si="0"/>
        <v>43936</v>
      </c>
      <c r="V3" s="19">
        <f t="shared" si="0"/>
        <v>43937</v>
      </c>
      <c r="W3" s="19">
        <f t="shared" si="0"/>
        <v>43938</v>
      </c>
      <c r="X3" s="22">
        <f t="shared" si="0"/>
        <v>43939</v>
      </c>
      <c r="Y3" s="23">
        <f t="shared" si="0"/>
        <v>43940</v>
      </c>
      <c r="Z3" s="19">
        <f t="shared" si="0"/>
        <v>43941</v>
      </c>
      <c r="AA3" s="19">
        <f t="shared" si="0"/>
        <v>43942</v>
      </c>
      <c r="AB3" s="19">
        <f t="shared" si="0"/>
        <v>43943</v>
      </c>
      <c r="AC3" s="19">
        <f t="shared" si="0"/>
        <v>43944</v>
      </c>
      <c r="AD3" s="19">
        <f t="shared" si="0"/>
        <v>43945</v>
      </c>
      <c r="AE3" s="24">
        <f t="shared" si="0"/>
        <v>43946</v>
      </c>
      <c r="AF3" s="21">
        <f t="shared" si="0"/>
        <v>43947</v>
      </c>
      <c r="AG3" s="19">
        <f t="shared" si="0"/>
        <v>43948</v>
      </c>
      <c r="AH3" s="19">
        <f t="shared" si="0"/>
        <v>43949</v>
      </c>
      <c r="AI3" s="19">
        <f t="shared" si="0"/>
        <v>43950</v>
      </c>
      <c r="AJ3" s="19">
        <f t="shared" si="0"/>
        <v>43951</v>
      </c>
      <c r="AK3" s="19">
        <f t="shared" si="0"/>
        <v>43952</v>
      </c>
      <c r="AL3" s="24">
        <f t="shared" si="0"/>
        <v>43953</v>
      </c>
      <c r="AM3" s="21">
        <f t="shared" si="0"/>
        <v>43954</v>
      </c>
      <c r="AN3" s="19">
        <f t="shared" si="0"/>
        <v>43955</v>
      </c>
      <c r="AO3" s="19">
        <f t="shared" si="0"/>
        <v>43956</v>
      </c>
      <c r="AP3" s="19">
        <f t="shared" si="0"/>
        <v>43957</v>
      </c>
      <c r="AQ3" s="19">
        <f t="shared" si="0"/>
        <v>43958</v>
      </c>
      <c r="AR3" s="19">
        <f t="shared" si="0"/>
        <v>43959</v>
      </c>
      <c r="AS3" s="24">
        <f t="shared" si="0"/>
        <v>43960</v>
      </c>
    </row>
    <row r="4" spans="1:45" ht="14.5" thickBot="1" x14ac:dyDescent="0.35">
      <c r="A4" s="6" t="s">
        <v>13</v>
      </c>
      <c r="B4" s="25" t="str">
        <f>IF(C4&lt;&gt;"", VLOOKUP(C4,Troopers!A:B,2,FALSE),"")</f>
        <v>Ford, J.</v>
      </c>
      <c r="C4" s="99">
        <v>647</v>
      </c>
      <c r="D4" s="48" t="s">
        <v>17</v>
      </c>
      <c r="E4" s="49" t="s">
        <v>17</v>
      </c>
      <c r="F4" s="49" t="s">
        <v>16</v>
      </c>
      <c r="G4" s="50" t="s">
        <v>16</v>
      </c>
      <c r="H4" s="48" t="s">
        <v>18</v>
      </c>
      <c r="I4" s="49" t="s">
        <v>18</v>
      </c>
      <c r="J4" s="51" t="s">
        <v>16</v>
      </c>
      <c r="K4" s="48" t="s">
        <v>17</v>
      </c>
      <c r="L4" s="49" t="s">
        <v>17</v>
      </c>
      <c r="M4" s="49" t="s">
        <v>17</v>
      </c>
      <c r="N4" s="49" t="s">
        <v>17</v>
      </c>
      <c r="O4" s="49" t="s">
        <v>16</v>
      </c>
      <c r="P4" s="49" t="s">
        <v>16</v>
      </c>
      <c r="Q4" s="52" t="s">
        <v>16</v>
      </c>
      <c r="R4" s="48" t="s">
        <v>16</v>
      </c>
      <c r="S4" s="49" t="s">
        <v>16</v>
      </c>
      <c r="T4" s="49" t="s">
        <v>17</v>
      </c>
      <c r="U4" s="49" t="s">
        <v>17</v>
      </c>
      <c r="V4" s="49" t="s">
        <v>17</v>
      </c>
      <c r="W4" s="49" t="s">
        <v>17</v>
      </c>
      <c r="X4" s="52" t="s">
        <v>16</v>
      </c>
      <c r="Y4" s="48" t="s">
        <v>16</v>
      </c>
      <c r="Z4" s="49" t="s">
        <v>16</v>
      </c>
      <c r="AA4" s="49" t="s">
        <v>17</v>
      </c>
      <c r="AB4" s="49" t="s">
        <v>17</v>
      </c>
      <c r="AC4" s="49" t="s">
        <v>17</v>
      </c>
      <c r="AD4" s="328" t="s">
        <v>17</v>
      </c>
      <c r="AE4" s="52" t="s">
        <v>16</v>
      </c>
      <c r="AF4" s="68" t="s">
        <v>16</v>
      </c>
      <c r="AG4" s="69" t="s">
        <v>16</v>
      </c>
      <c r="AH4" s="69" t="s">
        <v>17</v>
      </c>
      <c r="AI4" s="69" t="s">
        <v>17</v>
      </c>
      <c r="AJ4" s="69" t="s">
        <v>17</v>
      </c>
      <c r="AK4" s="69" t="s">
        <v>17</v>
      </c>
      <c r="AL4" s="70" t="s">
        <v>16</v>
      </c>
      <c r="AM4" s="68" t="s">
        <v>16</v>
      </c>
      <c r="AN4" s="69" t="s">
        <v>16</v>
      </c>
      <c r="AO4" s="69" t="s">
        <v>17</v>
      </c>
      <c r="AP4" s="69" t="s">
        <v>17</v>
      </c>
      <c r="AQ4" s="69" t="s">
        <v>17</v>
      </c>
      <c r="AR4" s="69" t="s">
        <v>17</v>
      </c>
      <c r="AS4" s="70" t="s">
        <v>16</v>
      </c>
    </row>
    <row r="5" spans="1:45" ht="15" thickTop="1" thickBot="1" x14ac:dyDescent="0.35">
      <c r="A5" s="7"/>
      <c r="B5" s="26"/>
      <c r="C5" s="102"/>
      <c r="D5" s="43"/>
      <c r="E5" s="113"/>
      <c r="F5" s="42"/>
      <c r="G5" s="54"/>
      <c r="H5" s="43"/>
      <c r="I5" s="42"/>
      <c r="J5" s="45"/>
      <c r="K5" s="43"/>
      <c r="L5" s="42"/>
      <c r="M5" s="42"/>
      <c r="N5" s="42"/>
      <c r="O5" s="42"/>
      <c r="P5" s="42"/>
      <c r="Q5" s="45"/>
      <c r="R5" s="43"/>
      <c r="S5" s="42"/>
      <c r="T5" s="42"/>
      <c r="U5" s="42"/>
      <c r="V5" s="42"/>
      <c r="W5" s="42"/>
      <c r="X5" s="45"/>
      <c r="Y5" s="43"/>
      <c r="Z5" s="42"/>
      <c r="AA5" s="42"/>
      <c r="AB5" s="42"/>
      <c r="AC5" s="42"/>
      <c r="AD5" s="329" t="s">
        <v>33</v>
      </c>
      <c r="AE5" s="45"/>
      <c r="AF5" s="71"/>
      <c r="AG5" s="72"/>
      <c r="AH5" s="72"/>
      <c r="AI5" s="72"/>
      <c r="AJ5" s="72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" thickTop="1" thickBot="1" x14ac:dyDescent="0.35">
      <c r="A6" s="8" t="str">
        <f>A4</f>
        <v>Trp</v>
      </c>
      <c r="B6" s="25" t="str">
        <f>IF(C6&lt;&gt;"", VLOOKUP(C6,Troopers!A:B,2,FALSE),"")</f>
        <v>Bellesen, J.</v>
      </c>
      <c r="C6" s="102">
        <v>380</v>
      </c>
      <c r="D6" s="118" t="s">
        <v>16</v>
      </c>
      <c r="E6" s="117" t="s">
        <v>16</v>
      </c>
      <c r="F6" s="41" t="s">
        <v>17</v>
      </c>
      <c r="G6" s="57" t="s">
        <v>17</v>
      </c>
      <c r="H6" s="56" t="s">
        <v>16</v>
      </c>
      <c r="I6" s="41" t="s">
        <v>18</v>
      </c>
      <c r="J6" s="44" t="s">
        <v>18</v>
      </c>
      <c r="K6" s="56" t="s">
        <v>18</v>
      </c>
      <c r="L6" s="41" t="s">
        <v>18</v>
      </c>
      <c r="M6" s="41" t="s">
        <v>16</v>
      </c>
      <c r="N6" s="41" t="s">
        <v>16</v>
      </c>
      <c r="O6" s="41" t="s">
        <v>18</v>
      </c>
      <c r="P6" s="41" t="s">
        <v>16</v>
      </c>
      <c r="Q6" s="44" t="s">
        <v>18</v>
      </c>
      <c r="R6" s="56" t="s">
        <v>17</v>
      </c>
      <c r="S6" s="41" t="s">
        <v>18</v>
      </c>
      <c r="T6" s="41" t="s">
        <v>16</v>
      </c>
      <c r="U6" s="41" t="s">
        <v>16</v>
      </c>
      <c r="V6" s="41" t="s">
        <v>16</v>
      </c>
      <c r="W6" s="41" t="s">
        <v>18</v>
      </c>
      <c r="X6" s="44" t="s">
        <v>18</v>
      </c>
      <c r="Y6" s="56" t="s">
        <v>18</v>
      </c>
      <c r="Z6" s="41" t="s">
        <v>18</v>
      </c>
      <c r="AA6" s="41" t="s">
        <v>16</v>
      </c>
      <c r="AB6" s="41" t="s">
        <v>16</v>
      </c>
      <c r="AC6" s="41" t="s">
        <v>16</v>
      </c>
      <c r="AD6" s="230" t="s">
        <v>18</v>
      </c>
      <c r="AE6" s="44" t="s">
        <v>18</v>
      </c>
      <c r="AF6" s="71" t="s">
        <v>18</v>
      </c>
      <c r="AG6" s="72" t="s">
        <v>18</v>
      </c>
      <c r="AH6" s="72" t="s">
        <v>16</v>
      </c>
      <c r="AI6" s="72" t="s">
        <v>16</v>
      </c>
      <c r="AJ6" s="72" t="s">
        <v>16</v>
      </c>
      <c r="AK6" s="228" t="s">
        <v>18</v>
      </c>
      <c r="AL6" s="73" t="s">
        <v>18</v>
      </c>
      <c r="AM6" s="71" t="s">
        <v>18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" thickTop="1" thickBot="1" x14ac:dyDescent="0.35">
      <c r="A7" s="7"/>
      <c r="B7" s="26"/>
      <c r="C7" s="102"/>
      <c r="D7" s="43"/>
      <c r="E7" s="42"/>
      <c r="F7" s="42"/>
      <c r="G7" s="54"/>
      <c r="H7" s="43"/>
      <c r="I7" s="42"/>
      <c r="J7" s="45"/>
      <c r="K7" s="43"/>
      <c r="L7" s="42"/>
      <c r="M7" s="42"/>
      <c r="N7" s="42"/>
      <c r="O7" s="42"/>
      <c r="P7" s="42"/>
      <c r="Q7" s="45"/>
      <c r="R7" s="43"/>
      <c r="S7" s="42"/>
      <c r="T7" s="42"/>
      <c r="U7" s="42"/>
      <c r="V7" s="42"/>
      <c r="W7" s="327" t="s">
        <v>33</v>
      </c>
      <c r="X7" s="45"/>
      <c r="Y7" s="43"/>
      <c r="Z7" s="42"/>
      <c r="AA7" s="42"/>
      <c r="AB7" s="42"/>
      <c r="AC7" s="42"/>
      <c r="AD7" s="231"/>
      <c r="AE7" s="45"/>
      <c r="AF7" s="71"/>
      <c r="AG7" s="72"/>
      <c r="AH7" s="72"/>
      <c r="AI7" s="72"/>
      <c r="AJ7" s="72"/>
      <c r="AK7" s="228"/>
      <c r="AL7" s="73"/>
      <c r="AM7" s="71"/>
      <c r="AN7" s="72"/>
      <c r="AO7" s="72"/>
      <c r="AP7" s="72"/>
      <c r="AQ7" s="72"/>
      <c r="AR7" s="72"/>
      <c r="AS7" s="73"/>
    </row>
    <row r="8" spans="1:45" ht="15" thickTop="1" thickBot="1" x14ac:dyDescent="0.35">
      <c r="A8" s="8" t="str">
        <f>A6</f>
        <v>Trp</v>
      </c>
      <c r="B8" s="25" t="str">
        <f>IF(C8&lt;&gt;"", VLOOKUP(C8,Troopers!A:B,2,FALSE),"")</f>
        <v>Osberg, M.</v>
      </c>
      <c r="C8" s="102">
        <v>1241</v>
      </c>
      <c r="D8" s="56" t="s">
        <v>19</v>
      </c>
      <c r="E8" s="41" t="s">
        <v>19</v>
      </c>
      <c r="F8" s="41" t="s">
        <v>16</v>
      </c>
      <c r="G8" s="57" t="s">
        <v>16</v>
      </c>
      <c r="H8" s="56" t="s">
        <v>19</v>
      </c>
      <c r="I8" s="41" t="s">
        <v>19</v>
      </c>
      <c r="J8" s="44" t="s">
        <v>16</v>
      </c>
      <c r="K8" s="56" t="s">
        <v>16</v>
      </c>
      <c r="L8" s="41" t="s">
        <v>16</v>
      </c>
      <c r="M8" s="41" t="s">
        <v>15</v>
      </c>
      <c r="N8" s="41" t="s">
        <v>15</v>
      </c>
      <c r="O8" s="41" t="s">
        <v>15</v>
      </c>
      <c r="P8" s="41" t="s">
        <v>15</v>
      </c>
      <c r="Q8" s="44" t="s">
        <v>16</v>
      </c>
      <c r="R8" s="56" t="s">
        <v>16</v>
      </c>
      <c r="S8" s="41" t="s">
        <v>16</v>
      </c>
      <c r="T8" s="41" t="s">
        <v>15</v>
      </c>
      <c r="U8" s="41" t="s">
        <v>15</v>
      </c>
      <c r="V8" s="41" t="s">
        <v>15</v>
      </c>
      <c r="W8" s="41" t="s">
        <v>15</v>
      </c>
      <c r="X8" s="44" t="s">
        <v>16</v>
      </c>
      <c r="Y8" s="56" t="s">
        <v>16</v>
      </c>
      <c r="Z8" s="41" t="s">
        <v>15</v>
      </c>
      <c r="AA8" s="41" t="s">
        <v>15</v>
      </c>
      <c r="AB8" s="41" t="s">
        <v>15</v>
      </c>
      <c r="AC8" s="41" t="s">
        <v>15</v>
      </c>
      <c r="AD8" s="58" t="s">
        <v>16</v>
      </c>
      <c r="AE8" s="44" t="s">
        <v>16</v>
      </c>
      <c r="AF8" s="71" t="s">
        <v>16</v>
      </c>
      <c r="AG8" s="72" t="s">
        <v>16</v>
      </c>
      <c r="AH8" s="72" t="s">
        <v>15</v>
      </c>
      <c r="AI8" s="72" t="s">
        <v>15</v>
      </c>
      <c r="AJ8" s="72" t="s">
        <v>15</v>
      </c>
      <c r="AK8" s="228" t="s">
        <v>15</v>
      </c>
      <c r="AL8" s="73" t="s">
        <v>16</v>
      </c>
      <c r="AM8" s="71" t="s">
        <v>16</v>
      </c>
      <c r="AN8" s="228" t="s">
        <v>19</v>
      </c>
      <c r="AO8" s="228" t="s">
        <v>15</v>
      </c>
      <c r="AP8" s="72" t="s">
        <v>15</v>
      </c>
      <c r="AQ8" s="72" t="s">
        <v>15</v>
      </c>
      <c r="AR8" s="72" t="s">
        <v>16</v>
      </c>
      <c r="AS8" s="73" t="s">
        <v>16</v>
      </c>
    </row>
    <row r="9" spans="1:45" ht="15" thickTop="1" thickBot="1" x14ac:dyDescent="0.35">
      <c r="A9" s="7"/>
      <c r="B9" s="26"/>
      <c r="C9" s="102"/>
      <c r="D9" s="43"/>
      <c r="E9" s="42"/>
      <c r="F9" s="42"/>
      <c r="G9" s="54"/>
      <c r="H9" s="43"/>
      <c r="I9" s="42"/>
      <c r="J9" s="45"/>
      <c r="K9" s="43"/>
      <c r="L9" s="42"/>
      <c r="M9" s="42"/>
      <c r="N9" s="42"/>
      <c r="O9" s="42"/>
      <c r="P9" s="42"/>
      <c r="Q9" s="45"/>
      <c r="R9" s="43"/>
      <c r="S9" s="42"/>
      <c r="T9" s="42"/>
      <c r="U9" s="42"/>
      <c r="V9" s="42"/>
      <c r="W9" s="42"/>
      <c r="X9" s="45"/>
      <c r="Y9" s="43"/>
      <c r="Z9" s="42"/>
      <c r="AA9" s="42"/>
      <c r="AB9" s="42"/>
      <c r="AC9" s="42"/>
      <c r="AD9" s="55"/>
      <c r="AE9" s="45"/>
      <c r="AF9" s="71"/>
      <c r="AG9" s="72"/>
      <c r="AH9" s="72"/>
      <c r="AI9" s="72"/>
      <c r="AJ9" s="72"/>
      <c r="AK9" s="228"/>
      <c r="AL9" s="73"/>
      <c r="AM9" s="71"/>
      <c r="AN9" s="228"/>
      <c r="AO9" s="228"/>
      <c r="AP9" s="72"/>
      <c r="AQ9" s="72"/>
      <c r="AR9" s="72"/>
      <c r="AS9" s="73"/>
    </row>
    <row r="10" spans="1:45" ht="15" thickTop="1" thickBot="1" x14ac:dyDescent="0.35">
      <c r="A10" s="8" t="str">
        <f>A8</f>
        <v>Trp</v>
      </c>
      <c r="B10" s="25" t="str">
        <f>IF(C10&lt;&gt;"", VLOOKUP(C10,Troopers!A:B,2,FALSE),"")</f>
        <v>Pease, M</v>
      </c>
      <c r="C10" s="99">
        <v>658</v>
      </c>
      <c r="D10" s="56" t="s">
        <v>16</v>
      </c>
      <c r="E10" s="41" t="s">
        <v>16</v>
      </c>
      <c r="F10" s="41" t="s">
        <v>36</v>
      </c>
      <c r="G10" s="57" t="s">
        <v>19</v>
      </c>
      <c r="H10" s="56" t="s">
        <v>16</v>
      </c>
      <c r="I10" s="41" t="s">
        <v>19</v>
      </c>
      <c r="J10" s="44" t="s">
        <v>19</v>
      </c>
      <c r="K10" s="56" t="s">
        <v>19</v>
      </c>
      <c r="L10" s="41" t="s">
        <v>16</v>
      </c>
      <c r="M10" s="180" t="s">
        <v>25</v>
      </c>
      <c r="N10" s="180" t="s">
        <v>25</v>
      </c>
      <c r="O10" s="41" t="s">
        <v>16</v>
      </c>
      <c r="P10" s="41" t="s">
        <v>16</v>
      </c>
      <c r="Q10" s="44" t="s">
        <v>19</v>
      </c>
      <c r="R10" s="56" t="s">
        <v>19</v>
      </c>
      <c r="S10" s="41" t="s">
        <v>19</v>
      </c>
      <c r="T10" s="41" t="s">
        <v>16</v>
      </c>
      <c r="U10" s="41" t="s">
        <v>16</v>
      </c>
      <c r="V10" s="41" t="s">
        <v>16</v>
      </c>
      <c r="W10" s="41" t="s">
        <v>19</v>
      </c>
      <c r="X10" s="44" t="s">
        <v>19</v>
      </c>
      <c r="Y10" s="56" t="s">
        <v>19</v>
      </c>
      <c r="Z10" s="41" t="s">
        <v>19</v>
      </c>
      <c r="AA10" s="41" t="s">
        <v>16</v>
      </c>
      <c r="AB10" s="41" t="s">
        <v>16</v>
      </c>
      <c r="AC10" s="41" t="s">
        <v>16</v>
      </c>
      <c r="AD10" s="58" t="s">
        <v>19</v>
      </c>
      <c r="AE10" s="44" t="s">
        <v>19</v>
      </c>
      <c r="AF10" s="71" t="s">
        <v>19</v>
      </c>
      <c r="AG10" s="72" t="s">
        <v>36</v>
      </c>
      <c r="AH10" s="72" t="s">
        <v>16</v>
      </c>
      <c r="AI10" s="72" t="s">
        <v>16</v>
      </c>
      <c r="AJ10" s="72" t="s">
        <v>16</v>
      </c>
      <c r="AK10" s="228" t="s">
        <v>19</v>
      </c>
      <c r="AL10" s="73" t="s">
        <v>19</v>
      </c>
      <c r="AM10" s="71" t="s">
        <v>19</v>
      </c>
      <c r="AN10" s="72" t="s">
        <v>16</v>
      </c>
      <c r="AO10" s="185" t="s">
        <v>25</v>
      </c>
      <c r="AP10" s="185" t="s">
        <v>25</v>
      </c>
      <c r="AQ10" s="72" t="s">
        <v>16</v>
      </c>
      <c r="AR10" s="72" t="s">
        <v>16</v>
      </c>
      <c r="AS10" s="73" t="s">
        <v>19</v>
      </c>
    </row>
    <row r="11" spans="1:45" ht="15" thickTop="1" thickBot="1" x14ac:dyDescent="0.35">
      <c r="A11" s="7"/>
      <c r="B11" s="26"/>
      <c r="C11" s="102"/>
      <c r="D11" s="43"/>
      <c r="E11" s="42"/>
      <c r="F11" s="42"/>
      <c r="G11" s="54"/>
      <c r="H11" s="43"/>
      <c r="I11" s="42" t="s">
        <v>37</v>
      </c>
      <c r="J11" s="45" t="s">
        <v>37</v>
      </c>
      <c r="K11" s="43" t="s">
        <v>37</v>
      </c>
      <c r="L11" s="42" t="s">
        <v>37</v>
      </c>
      <c r="M11" s="183" t="s">
        <v>24</v>
      </c>
      <c r="N11" s="183" t="s">
        <v>24</v>
      </c>
      <c r="O11" s="42" t="s">
        <v>37</v>
      </c>
      <c r="P11" s="42" t="s">
        <v>37</v>
      </c>
      <c r="Q11" s="45" t="s">
        <v>37</v>
      </c>
      <c r="R11" s="43" t="s">
        <v>37</v>
      </c>
      <c r="S11" s="42" t="s">
        <v>37</v>
      </c>
      <c r="T11" s="42"/>
      <c r="U11" s="42"/>
      <c r="V11" s="42"/>
      <c r="W11" s="42"/>
      <c r="X11" s="45"/>
      <c r="Y11" s="43"/>
      <c r="Z11" s="42"/>
      <c r="AA11" s="42"/>
      <c r="AB11" s="42"/>
      <c r="AC11" s="42"/>
      <c r="AD11" s="55"/>
      <c r="AE11" s="45"/>
      <c r="AF11" s="71"/>
      <c r="AG11" s="72"/>
      <c r="AH11" s="72"/>
      <c r="AI11" s="72"/>
      <c r="AJ11" s="72"/>
      <c r="AK11" s="228"/>
      <c r="AL11" s="73"/>
      <c r="AM11" s="71"/>
      <c r="AN11" s="72"/>
      <c r="AO11" s="185" t="s">
        <v>24</v>
      </c>
      <c r="AP11" s="185" t="s">
        <v>24</v>
      </c>
      <c r="AQ11" s="72"/>
      <c r="AR11" s="72"/>
      <c r="AS11" s="73"/>
    </row>
    <row r="12" spans="1:45" ht="15" thickTop="1" thickBot="1" x14ac:dyDescent="0.35">
      <c r="A12" s="8" t="str">
        <f>A10</f>
        <v>Trp</v>
      </c>
      <c r="B12" s="25" t="str">
        <f>IF(C12&lt;&gt;"", VLOOKUP(C12,Troopers!A:B,2,FALSE),"")</f>
        <v>Hopper, T.</v>
      </c>
      <c r="C12" s="102">
        <v>761</v>
      </c>
      <c r="D12" s="56" t="s">
        <v>19</v>
      </c>
      <c r="E12" s="41" t="s">
        <v>19</v>
      </c>
      <c r="F12" s="41" t="s">
        <v>16</v>
      </c>
      <c r="G12" s="57" t="s">
        <v>16</v>
      </c>
      <c r="H12" s="56" t="s">
        <v>18</v>
      </c>
      <c r="I12" s="41" t="s">
        <v>18</v>
      </c>
      <c r="J12" s="44" t="s">
        <v>16</v>
      </c>
      <c r="K12" s="56" t="s">
        <v>16</v>
      </c>
      <c r="L12" s="41" t="s">
        <v>16</v>
      </c>
      <c r="M12" s="41" t="s">
        <v>18</v>
      </c>
      <c r="N12" s="41" t="s">
        <v>18</v>
      </c>
      <c r="O12" s="41" t="s">
        <v>17</v>
      </c>
      <c r="P12" s="41" t="s">
        <v>18</v>
      </c>
      <c r="Q12" s="44" t="s">
        <v>16</v>
      </c>
      <c r="R12" s="56" t="s">
        <v>16</v>
      </c>
      <c r="S12" s="41" t="s">
        <v>16</v>
      </c>
      <c r="T12" s="41" t="s">
        <v>18</v>
      </c>
      <c r="U12" s="41" t="s">
        <v>18</v>
      </c>
      <c r="V12" s="41" t="s">
        <v>18</v>
      </c>
      <c r="W12" s="41" t="s">
        <v>18</v>
      </c>
      <c r="X12" s="44" t="s">
        <v>16</v>
      </c>
      <c r="Y12" s="56" t="s">
        <v>16</v>
      </c>
      <c r="Z12" s="41" t="s">
        <v>16</v>
      </c>
      <c r="AA12" s="41" t="s">
        <v>18</v>
      </c>
      <c r="AB12" s="41" t="s">
        <v>18</v>
      </c>
      <c r="AC12" s="41" t="s">
        <v>18</v>
      </c>
      <c r="AD12" s="58" t="s">
        <v>18</v>
      </c>
      <c r="AE12" s="44" t="s">
        <v>16</v>
      </c>
      <c r="AF12" s="71" t="s">
        <v>16</v>
      </c>
      <c r="AG12" s="72" t="s">
        <v>16</v>
      </c>
      <c r="AH12" s="72" t="s">
        <v>18</v>
      </c>
      <c r="AI12" s="72" t="s">
        <v>18</v>
      </c>
      <c r="AJ12" s="72" t="s">
        <v>18</v>
      </c>
      <c r="AK12" s="228" t="s">
        <v>18</v>
      </c>
      <c r="AL12" s="73" t="s">
        <v>16</v>
      </c>
      <c r="AM12" s="71" t="s">
        <v>16</v>
      </c>
      <c r="AN12" s="72" t="s">
        <v>16</v>
      </c>
      <c r="AO12" s="72" t="s">
        <v>18</v>
      </c>
      <c r="AP12" s="72" t="s">
        <v>18</v>
      </c>
      <c r="AQ12" s="72" t="s">
        <v>18</v>
      </c>
      <c r="AR12" s="72" t="s">
        <v>18</v>
      </c>
      <c r="AS12" s="73" t="s">
        <v>16</v>
      </c>
    </row>
    <row r="13" spans="1:45" ht="15" thickTop="1" thickBot="1" x14ac:dyDescent="0.35">
      <c r="A13" s="7"/>
      <c r="B13" s="26"/>
      <c r="C13" s="102"/>
      <c r="D13" s="43" t="s">
        <v>37</v>
      </c>
      <c r="E13" s="42" t="s">
        <v>37</v>
      </c>
      <c r="F13" s="42" t="s">
        <v>37</v>
      </c>
      <c r="G13" s="54" t="s">
        <v>37</v>
      </c>
      <c r="H13" s="43" t="s">
        <v>37</v>
      </c>
      <c r="I13" s="42" t="s">
        <v>37</v>
      </c>
      <c r="J13" s="45"/>
      <c r="K13" s="43"/>
      <c r="L13" s="42"/>
      <c r="M13" s="42"/>
      <c r="N13" s="42"/>
      <c r="O13" s="42"/>
      <c r="P13" s="42"/>
      <c r="Q13" s="45"/>
      <c r="R13" s="43"/>
      <c r="S13" s="42"/>
      <c r="T13" s="42"/>
      <c r="U13" s="42"/>
      <c r="V13" s="42"/>
      <c r="W13" s="42"/>
      <c r="X13" s="45"/>
      <c r="Y13" s="43"/>
      <c r="Z13" s="42"/>
      <c r="AA13" s="42"/>
      <c r="AB13" s="42"/>
      <c r="AC13" s="42"/>
      <c r="AD13" s="55"/>
      <c r="AE13" s="45"/>
      <c r="AF13" s="71"/>
      <c r="AG13" s="72"/>
      <c r="AH13" s="72"/>
      <c r="AI13" s="72"/>
      <c r="AJ13" s="72"/>
      <c r="AK13" s="228"/>
      <c r="AL13" s="73"/>
      <c r="AM13" s="71"/>
      <c r="AN13" s="72"/>
      <c r="AO13" s="72"/>
      <c r="AP13" s="72"/>
      <c r="AQ13" s="72"/>
      <c r="AR13" s="72"/>
      <c r="AS13" s="73"/>
    </row>
    <row r="14" spans="1:45" ht="15" thickTop="1" thickBot="1" x14ac:dyDescent="0.35">
      <c r="A14" s="8" t="str">
        <f>A12</f>
        <v>Trp</v>
      </c>
      <c r="B14" s="25" t="str">
        <f>IF(C14&lt;&gt;"", VLOOKUP(C14,Troopers!A:B,2,FALSE),"")</f>
        <v>Woolery, T.</v>
      </c>
      <c r="C14" s="102">
        <v>983</v>
      </c>
      <c r="D14" s="56" t="s">
        <v>52</v>
      </c>
      <c r="E14" s="41" t="s">
        <v>15</v>
      </c>
      <c r="F14" s="41" t="s">
        <v>16</v>
      </c>
      <c r="G14" s="57" t="s">
        <v>16</v>
      </c>
      <c r="H14" s="56" t="s">
        <v>15</v>
      </c>
      <c r="I14" s="41" t="s">
        <v>16</v>
      </c>
      <c r="J14" s="44" t="s">
        <v>19</v>
      </c>
      <c r="K14" s="56" t="s">
        <v>19</v>
      </c>
      <c r="L14" s="41" t="s">
        <v>19</v>
      </c>
      <c r="M14" s="200" t="s">
        <v>16</v>
      </c>
      <c r="N14" s="200" t="s">
        <v>16</v>
      </c>
      <c r="O14" s="200" t="s">
        <v>16</v>
      </c>
      <c r="P14" s="200" t="s">
        <v>19</v>
      </c>
      <c r="Q14" s="297" t="s">
        <v>19</v>
      </c>
      <c r="R14" s="296" t="s">
        <v>19</v>
      </c>
      <c r="S14" s="200" t="s">
        <v>19</v>
      </c>
      <c r="T14" s="200" t="s">
        <v>16</v>
      </c>
      <c r="U14" s="200" t="s">
        <v>16</v>
      </c>
      <c r="V14" s="200" t="s">
        <v>16</v>
      </c>
      <c r="W14" s="41" t="s">
        <v>19</v>
      </c>
      <c r="X14" s="44" t="s">
        <v>19</v>
      </c>
      <c r="Y14" s="56" t="s">
        <v>19</v>
      </c>
      <c r="Z14" s="41" t="s">
        <v>19</v>
      </c>
      <c r="AA14" s="41" t="s">
        <v>16</v>
      </c>
      <c r="AB14" s="41" t="s">
        <v>16</v>
      </c>
      <c r="AC14" s="41" t="s">
        <v>16</v>
      </c>
      <c r="AD14" s="58" t="s">
        <v>19</v>
      </c>
      <c r="AE14" s="44" t="s">
        <v>19</v>
      </c>
      <c r="AF14" s="71" t="s">
        <v>19</v>
      </c>
      <c r="AG14" s="72" t="s">
        <v>19</v>
      </c>
      <c r="AH14" s="228" t="s">
        <v>16</v>
      </c>
      <c r="AI14" s="228" t="s">
        <v>16</v>
      </c>
      <c r="AJ14" s="228" t="s">
        <v>16</v>
      </c>
      <c r="AK14" s="228" t="s">
        <v>15</v>
      </c>
      <c r="AL14" s="295" t="s">
        <v>15</v>
      </c>
      <c r="AM14" s="294" t="s">
        <v>15</v>
      </c>
      <c r="AN14" s="228" t="s">
        <v>15</v>
      </c>
      <c r="AO14" s="228" t="s">
        <v>16</v>
      </c>
      <c r="AP14" s="228" t="s">
        <v>16</v>
      </c>
      <c r="AQ14" s="228" t="s">
        <v>16</v>
      </c>
      <c r="AR14" s="228" t="s">
        <v>15</v>
      </c>
      <c r="AS14" s="295" t="s">
        <v>15</v>
      </c>
    </row>
    <row r="15" spans="1:45" ht="15" thickTop="1" thickBot="1" x14ac:dyDescent="0.35">
      <c r="A15" s="7"/>
      <c r="B15" s="26"/>
      <c r="C15" s="102" t="s">
        <v>22</v>
      </c>
      <c r="D15" s="43"/>
      <c r="E15" s="43"/>
      <c r="F15" s="43"/>
      <c r="G15" s="43"/>
      <c r="H15" s="43"/>
      <c r="I15" s="43"/>
      <c r="J15" s="43"/>
      <c r="K15" s="43"/>
      <c r="L15" s="43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43" t="s">
        <v>37</v>
      </c>
      <c r="X15" s="43" t="s">
        <v>37</v>
      </c>
      <c r="Y15" s="43" t="s">
        <v>37</v>
      </c>
      <c r="Z15" s="43" t="s">
        <v>37</v>
      </c>
      <c r="AA15" s="43" t="s">
        <v>37</v>
      </c>
      <c r="AB15" s="43" t="s">
        <v>37</v>
      </c>
      <c r="AC15" s="43" t="s">
        <v>37</v>
      </c>
      <c r="AD15" s="43" t="s">
        <v>37</v>
      </c>
      <c r="AE15" s="43" t="s">
        <v>37</v>
      </c>
      <c r="AF15" s="43" t="s">
        <v>37</v>
      </c>
      <c r="AG15" s="43" t="s">
        <v>37</v>
      </c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</row>
    <row r="16" spans="1:45" ht="15" thickTop="1" thickBot="1" x14ac:dyDescent="0.35">
      <c r="A16" s="8" t="str">
        <f>A14</f>
        <v>Trp</v>
      </c>
      <c r="B16" s="25" t="str">
        <f>IF(C16&lt;&gt;"", VLOOKUP(C16,Troopers!A:B,2,FALSE),"")</f>
        <v>Slagle, K</v>
      </c>
      <c r="C16" s="102">
        <v>988</v>
      </c>
      <c r="D16" s="56" t="s">
        <v>16</v>
      </c>
      <c r="E16" s="41" t="s">
        <v>16</v>
      </c>
      <c r="F16" s="41" t="s">
        <v>17</v>
      </c>
      <c r="G16" s="57" t="s">
        <v>17</v>
      </c>
      <c r="H16" s="56" t="s">
        <v>16</v>
      </c>
      <c r="I16" s="41" t="s">
        <v>17</v>
      </c>
      <c r="J16" s="44" t="s">
        <v>17</v>
      </c>
      <c r="K16" s="56" t="s">
        <v>17</v>
      </c>
      <c r="L16" s="41" t="s">
        <v>17</v>
      </c>
      <c r="M16" s="41" t="s">
        <v>16</v>
      </c>
      <c r="N16" s="41" t="s">
        <v>16</v>
      </c>
      <c r="O16" s="41" t="s">
        <v>16</v>
      </c>
      <c r="P16" s="41" t="s">
        <v>17</v>
      </c>
      <c r="Q16" s="44" t="s">
        <v>17</v>
      </c>
      <c r="R16" s="56" t="s">
        <v>18</v>
      </c>
      <c r="S16" s="41" t="s">
        <v>17</v>
      </c>
      <c r="T16" s="41" t="s">
        <v>16</v>
      </c>
      <c r="U16" s="41" t="s">
        <v>16</v>
      </c>
      <c r="V16" s="41" t="s">
        <v>16</v>
      </c>
      <c r="W16" s="41" t="s">
        <v>17</v>
      </c>
      <c r="X16" s="44" t="s">
        <v>17</v>
      </c>
      <c r="Y16" s="56" t="s">
        <v>17</v>
      </c>
      <c r="Z16" s="41" t="s">
        <v>17</v>
      </c>
      <c r="AA16" s="41" t="s">
        <v>16</v>
      </c>
      <c r="AB16" s="41" t="s">
        <v>16</v>
      </c>
      <c r="AC16" s="41" t="s">
        <v>16</v>
      </c>
      <c r="AD16" s="58" t="s">
        <v>17</v>
      </c>
      <c r="AE16" s="44" t="s">
        <v>17</v>
      </c>
      <c r="AF16" s="71" t="s">
        <v>17</v>
      </c>
      <c r="AG16" s="72" t="s">
        <v>17</v>
      </c>
      <c r="AH16" s="72" t="s">
        <v>16</v>
      </c>
      <c r="AI16" s="72" t="s">
        <v>16</v>
      </c>
      <c r="AJ16" s="72" t="s">
        <v>16</v>
      </c>
      <c r="AK16" s="228" t="s">
        <v>17</v>
      </c>
      <c r="AL16" s="73" t="s">
        <v>17</v>
      </c>
      <c r="AM16" s="71" t="s">
        <v>17</v>
      </c>
      <c r="AN16" s="72" t="s">
        <v>17</v>
      </c>
      <c r="AO16" s="72" t="s">
        <v>16</v>
      </c>
      <c r="AP16" s="72" t="s">
        <v>16</v>
      </c>
      <c r="AQ16" s="72" t="s">
        <v>16</v>
      </c>
      <c r="AR16" s="72" t="s">
        <v>17</v>
      </c>
      <c r="AS16" s="73" t="s">
        <v>17</v>
      </c>
    </row>
    <row r="17" spans="1:45" ht="15" thickTop="1" thickBot="1" x14ac:dyDescent="0.35">
      <c r="A17" s="7"/>
      <c r="B17" s="26"/>
      <c r="C17" s="102"/>
      <c r="D17" s="43" t="s">
        <v>37</v>
      </c>
      <c r="E17" s="42" t="s">
        <v>37</v>
      </c>
      <c r="F17" s="42" t="s">
        <v>37</v>
      </c>
      <c r="G17" s="54" t="s">
        <v>37</v>
      </c>
      <c r="H17" s="43" t="s">
        <v>37</v>
      </c>
      <c r="I17" s="42" t="s">
        <v>37</v>
      </c>
      <c r="J17" s="45" t="s">
        <v>37</v>
      </c>
      <c r="K17" s="43" t="s">
        <v>37</v>
      </c>
      <c r="L17" s="42" t="s">
        <v>37</v>
      </c>
      <c r="M17" s="42" t="s">
        <v>37</v>
      </c>
      <c r="N17" s="42" t="s">
        <v>37</v>
      </c>
      <c r="O17" s="42" t="s">
        <v>37</v>
      </c>
      <c r="P17" s="42"/>
      <c r="Q17" s="45"/>
      <c r="R17" s="43"/>
      <c r="S17" s="42"/>
      <c r="T17" s="42"/>
      <c r="U17" s="42"/>
      <c r="V17" s="42"/>
      <c r="W17" s="42"/>
      <c r="X17" s="45"/>
      <c r="Y17" s="43"/>
      <c r="Z17" s="42"/>
      <c r="AA17" s="42"/>
      <c r="AB17" s="42"/>
      <c r="AC17" s="42"/>
      <c r="AD17" s="55"/>
      <c r="AE17" s="45"/>
      <c r="AF17" s="71"/>
      <c r="AG17" s="72"/>
      <c r="AH17" s="72"/>
      <c r="AI17" s="72"/>
      <c r="AJ17" s="72"/>
      <c r="AK17" s="228"/>
      <c r="AL17" s="73"/>
      <c r="AM17" s="71"/>
      <c r="AN17" s="72"/>
      <c r="AO17" s="72"/>
      <c r="AP17" s="72"/>
      <c r="AQ17" s="72"/>
      <c r="AR17" s="72"/>
      <c r="AS17" s="73"/>
    </row>
    <row r="18" spans="1:45" ht="15" thickTop="1" thickBot="1" x14ac:dyDescent="0.35">
      <c r="A18" s="8" t="str">
        <f>A16</f>
        <v>Trp</v>
      </c>
      <c r="B18" s="25" t="str">
        <f>IF(C18&lt;&gt;"", VLOOKUP(C18,Troopers!A:B,2,FALSE),"")</f>
        <v>Pratt, C.</v>
      </c>
      <c r="C18" s="102">
        <v>1189</v>
      </c>
      <c r="D18" s="56" t="s">
        <v>18</v>
      </c>
      <c r="E18" s="41" t="s">
        <v>18</v>
      </c>
      <c r="F18" s="41" t="s">
        <v>16</v>
      </c>
      <c r="G18" s="57" t="s">
        <v>16</v>
      </c>
      <c r="H18" s="56" t="s">
        <v>17</v>
      </c>
      <c r="I18" s="41" t="s">
        <v>16</v>
      </c>
      <c r="J18" s="44" t="s">
        <v>17</v>
      </c>
      <c r="K18" s="56" t="s">
        <v>16</v>
      </c>
      <c r="L18" s="41" t="s">
        <v>16</v>
      </c>
      <c r="M18" s="41" t="s">
        <v>19</v>
      </c>
      <c r="N18" s="41" t="s">
        <v>19</v>
      </c>
      <c r="O18" s="41" t="s">
        <v>19</v>
      </c>
      <c r="P18" s="41" t="s">
        <v>19</v>
      </c>
      <c r="Q18" s="44" t="s">
        <v>16</v>
      </c>
      <c r="R18" s="56" t="s">
        <v>16</v>
      </c>
      <c r="S18" s="41" t="s">
        <v>16</v>
      </c>
      <c r="T18" s="41" t="s">
        <v>19</v>
      </c>
      <c r="U18" s="41" t="s">
        <v>19</v>
      </c>
      <c r="V18" s="41" t="s">
        <v>19</v>
      </c>
      <c r="W18" s="41" t="s">
        <v>19</v>
      </c>
      <c r="X18" s="44" t="s">
        <v>16</v>
      </c>
      <c r="Y18" s="56" t="s">
        <v>16</v>
      </c>
      <c r="Z18" s="200" t="s">
        <v>16</v>
      </c>
      <c r="AA18" s="200" t="s">
        <v>19</v>
      </c>
      <c r="AB18" s="200" t="s">
        <v>19</v>
      </c>
      <c r="AC18" s="200" t="s">
        <v>19</v>
      </c>
      <c r="AD18" s="230" t="s">
        <v>19</v>
      </c>
      <c r="AE18" s="44" t="s">
        <v>16</v>
      </c>
      <c r="AF18" s="71" t="s">
        <v>16</v>
      </c>
      <c r="AG18" s="72" t="s">
        <v>16</v>
      </c>
      <c r="AH18" s="72" t="s">
        <v>19</v>
      </c>
      <c r="AI18" s="72" t="s">
        <v>19</v>
      </c>
      <c r="AJ18" s="72" t="s">
        <v>19</v>
      </c>
      <c r="AK18" s="228" t="s">
        <v>19</v>
      </c>
      <c r="AL18" s="73" t="s">
        <v>16</v>
      </c>
      <c r="AM18" s="71" t="s">
        <v>16</v>
      </c>
      <c r="AN18" s="72" t="s">
        <v>16</v>
      </c>
      <c r="AO18" s="72" t="s">
        <v>19</v>
      </c>
      <c r="AP18" s="72" t="s">
        <v>19</v>
      </c>
      <c r="AQ18" s="72" t="s">
        <v>19</v>
      </c>
      <c r="AR18" s="72" t="s">
        <v>19</v>
      </c>
      <c r="AS18" s="73" t="s">
        <v>16</v>
      </c>
    </row>
    <row r="19" spans="1:45" ht="15" thickTop="1" thickBot="1" x14ac:dyDescent="0.35">
      <c r="A19" s="7"/>
      <c r="B19" s="26"/>
      <c r="C19" s="102"/>
      <c r="D19" s="43"/>
      <c r="E19" s="42"/>
      <c r="F19" s="42"/>
      <c r="G19" s="54"/>
      <c r="H19" s="43"/>
      <c r="I19" s="42"/>
      <c r="J19" s="45"/>
      <c r="K19" s="43"/>
      <c r="L19" s="42"/>
      <c r="M19" s="42"/>
      <c r="N19" s="42"/>
      <c r="O19" s="42"/>
      <c r="P19" s="42"/>
      <c r="Q19" s="45"/>
      <c r="R19" s="43"/>
      <c r="S19" s="42"/>
      <c r="T19" s="42"/>
      <c r="U19" s="42"/>
      <c r="V19" s="42"/>
      <c r="W19" s="226"/>
      <c r="X19" s="45"/>
      <c r="Y19" s="43"/>
      <c r="Z19" s="226"/>
      <c r="AA19" s="326"/>
      <c r="AB19" s="226"/>
      <c r="AC19" s="226"/>
      <c r="AD19" s="231"/>
      <c r="AE19" s="45"/>
      <c r="AF19" s="71"/>
      <c r="AG19" s="72"/>
      <c r="AH19" s="72"/>
      <c r="AI19" s="72"/>
      <c r="AJ19" s="72"/>
      <c r="AK19" s="228"/>
      <c r="AL19" s="73"/>
      <c r="AM19" s="71"/>
      <c r="AN19" s="72"/>
      <c r="AO19" s="72"/>
      <c r="AP19" s="72"/>
      <c r="AQ19" s="72"/>
      <c r="AR19" s="72"/>
      <c r="AS19" s="73"/>
    </row>
    <row r="20" spans="1:45" ht="15" thickTop="1" thickBot="1" x14ac:dyDescent="0.35">
      <c r="A20" s="8" t="str">
        <f>A18</f>
        <v>Trp</v>
      </c>
      <c r="B20" s="25" t="str">
        <f>IF(C20&lt;&gt;"", VLOOKUP(C20,Troopers!A:B,2,FALSE),"")</f>
        <v>Richardson, A.</v>
      </c>
      <c r="C20" s="102">
        <v>1039</v>
      </c>
      <c r="D20" s="56" t="s">
        <v>16</v>
      </c>
      <c r="E20" s="41" t="s">
        <v>16</v>
      </c>
      <c r="F20" s="41" t="s">
        <v>19</v>
      </c>
      <c r="G20" s="57" t="s">
        <v>36</v>
      </c>
      <c r="H20" s="56" t="s">
        <v>16</v>
      </c>
      <c r="I20" s="302" t="s">
        <v>15</v>
      </c>
      <c r="J20" s="304" t="s">
        <v>15</v>
      </c>
      <c r="K20" s="301" t="s">
        <v>15</v>
      </c>
      <c r="L20" s="302" t="s">
        <v>15</v>
      </c>
      <c r="M20" s="41" t="s">
        <v>16</v>
      </c>
      <c r="N20" s="41" t="s">
        <v>16</v>
      </c>
      <c r="O20" s="41" t="s">
        <v>16</v>
      </c>
      <c r="P20" s="302" t="s">
        <v>15</v>
      </c>
      <c r="Q20" s="304" t="s">
        <v>15</v>
      </c>
      <c r="R20" s="301" t="s">
        <v>15</v>
      </c>
      <c r="S20" s="302" t="s">
        <v>15</v>
      </c>
      <c r="T20" s="41" t="s">
        <v>16</v>
      </c>
      <c r="U20" s="41" t="s">
        <v>16</v>
      </c>
      <c r="V20" s="41" t="s">
        <v>16</v>
      </c>
      <c r="W20" s="41" t="s">
        <v>15</v>
      </c>
      <c r="X20" s="44" t="s">
        <v>15</v>
      </c>
      <c r="Y20" s="56" t="s">
        <v>15</v>
      </c>
      <c r="Z20" s="41" t="s">
        <v>16</v>
      </c>
      <c r="AA20" s="41" t="s">
        <v>16</v>
      </c>
      <c r="AB20" s="41" t="s">
        <v>16</v>
      </c>
      <c r="AC20" s="41" t="s">
        <v>15</v>
      </c>
      <c r="AD20" s="58" t="s">
        <v>15</v>
      </c>
      <c r="AE20" s="44" t="s">
        <v>15</v>
      </c>
      <c r="AF20" s="71" t="s">
        <v>15</v>
      </c>
      <c r="AG20" s="72" t="s">
        <v>15</v>
      </c>
      <c r="AH20" s="72" t="s">
        <v>16</v>
      </c>
      <c r="AI20" s="72" t="s">
        <v>16</v>
      </c>
      <c r="AJ20" s="72" t="s">
        <v>16</v>
      </c>
      <c r="AK20" s="72" t="s">
        <v>15</v>
      </c>
      <c r="AL20" s="73" t="s">
        <v>15</v>
      </c>
      <c r="AM20" s="71" t="s">
        <v>15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15</v>
      </c>
      <c r="AS20" s="73" t="s">
        <v>15</v>
      </c>
    </row>
    <row r="21" spans="1:45" ht="15" thickTop="1" thickBot="1" x14ac:dyDescent="0.35">
      <c r="A21" s="7"/>
      <c r="B21" s="26"/>
      <c r="C21" s="102"/>
      <c r="D21" s="43"/>
      <c r="E21" s="42"/>
      <c r="F21" s="42"/>
      <c r="G21" s="54"/>
      <c r="H21" s="43"/>
      <c r="I21" s="306" t="s">
        <v>74</v>
      </c>
      <c r="J21" s="307" t="s">
        <v>74</v>
      </c>
      <c r="K21" s="303" t="s">
        <v>74</v>
      </c>
      <c r="L21" s="306" t="s">
        <v>74</v>
      </c>
      <c r="M21" s="42"/>
      <c r="N21" s="42"/>
      <c r="O21" s="42"/>
      <c r="P21" s="306" t="s">
        <v>74</v>
      </c>
      <c r="Q21" s="307" t="s">
        <v>74</v>
      </c>
      <c r="R21" s="303" t="s">
        <v>74</v>
      </c>
      <c r="S21" s="306" t="s">
        <v>74</v>
      </c>
      <c r="T21" s="42"/>
      <c r="U21" s="42"/>
      <c r="V21" s="42"/>
      <c r="W21" s="42"/>
      <c r="X21" s="45"/>
      <c r="Y21" s="43"/>
      <c r="Z21" s="42"/>
      <c r="AA21" s="42"/>
      <c r="AB21" s="42"/>
      <c r="AC21" s="42"/>
      <c r="AD21" s="55"/>
      <c r="AE21" s="45"/>
      <c r="AF21" s="71"/>
      <c r="AG21" s="72" t="s">
        <v>37</v>
      </c>
      <c r="AH21" s="72"/>
      <c r="AI21" s="72"/>
      <c r="AJ21" s="72"/>
      <c r="AK21" s="72" t="s">
        <v>37</v>
      </c>
      <c r="AL21" s="73" t="s">
        <v>37</v>
      </c>
      <c r="AM21" s="71" t="s">
        <v>37</v>
      </c>
      <c r="AN21" s="72" t="s">
        <v>37</v>
      </c>
      <c r="AO21" s="72" t="s">
        <v>37</v>
      </c>
      <c r="AP21" s="72" t="s">
        <v>37</v>
      </c>
      <c r="AQ21" s="72" t="s">
        <v>37</v>
      </c>
      <c r="AR21" s="72" t="s">
        <v>37</v>
      </c>
      <c r="AS21" s="73" t="s">
        <v>37</v>
      </c>
    </row>
    <row r="22" spans="1:45" ht="15" thickTop="1" thickBot="1" x14ac:dyDescent="0.35">
      <c r="A22" s="8" t="str">
        <f>A20</f>
        <v>Trp</v>
      </c>
      <c r="B22" s="25" t="e">
        <f>IF(C22&lt;&gt;"", VLOOKUP(C22,Troopers!A:B,2,FALSE),"")</f>
        <v>#N/A</v>
      </c>
      <c r="C22" s="102" t="s">
        <v>20</v>
      </c>
      <c r="D22" s="296">
        <v>2</v>
      </c>
      <c r="E22" s="200">
        <v>2</v>
      </c>
      <c r="F22" s="200">
        <v>2</v>
      </c>
      <c r="G22" s="265">
        <v>2</v>
      </c>
      <c r="H22" s="296">
        <v>2</v>
      </c>
      <c r="I22" s="41">
        <v>2</v>
      </c>
      <c r="J22" s="297">
        <v>2</v>
      </c>
      <c r="K22" s="56">
        <v>2</v>
      </c>
      <c r="L22" s="41">
        <v>2</v>
      </c>
      <c r="M22" s="41">
        <v>2</v>
      </c>
      <c r="N22" s="41">
        <v>2</v>
      </c>
      <c r="O22" s="200">
        <v>2</v>
      </c>
      <c r="P22" s="41">
        <v>4</v>
      </c>
      <c r="Q22" s="297">
        <v>2</v>
      </c>
      <c r="R22" s="296">
        <v>2</v>
      </c>
      <c r="S22" s="200">
        <v>2</v>
      </c>
      <c r="T22" s="41">
        <v>2</v>
      </c>
      <c r="U22" s="41">
        <v>2</v>
      </c>
      <c r="V22" s="41">
        <v>2</v>
      </c>
      <c r="W22" s="41">
        <v>4</v>
      </c>
      <c r="X22" s="44">
        <v>2</v>
      </c>
      <c r="Y22" s="56">
        <v>2</v>
      </c>
      <c r="Z22" s="41">
        <v>2</v>
      </c>
      <c r="AA22" s="200">
        <v>2</v>
      </c>
      <c r="AB22" s="200">
        <v>2</v>
      </c>
      <c r="AC22" s="41">
        <v>2</v>
      </c>
      <c r="AD22" s="58">
        <v>3</v>
      </c>
      <c r="AE22" s="44">
        <v>2</v>
      </c>
      <c r="AF22" s="71">
        <v>2</v>
      </c>
      <c r="AG22" s="72">
        <v>2</v>
      </c>
      <c r="AH22" s="72">
        <v>2</v>
      </c>
      <c r="AI22" s="72">
        <v>2</v>
      </c>
      <c r="AJ22" s="72">
        <v>2</v>
      </c>
      <c r="AK22" s="72">
        <v>4</v>
      </c>
      <c r="AL22" s="73">
        <v>2</v>
      </c>
      <c r="AM22" s="294">
        <v>2</v>
      </c>
      <c r="AN22" s="228">
        <v>2</v>
      </c>
      <c r="AO22" s="72">
        <v>2</v>
      </c>
      <c r="AP22" s="72">
        <v>2</v>
      </c>
      <c r="AQ22" s="72">
        <v>2</v>
      </c>
      <c r="AR22" s="72">
        <v>2</v>
      </c>
      <c r="AS22" s="73">
        <v>2</v>
      </c>
    </row>
    <row r="23" spans="1:45" ht="15" thickTop="1" thickBot="1" x14ac:dyDescent="0.35">
      <c r="A23" s="7"/>
      <c r="B23" s="26"/>
      <c r="C23" s="102" t="s">
        <v>32</v>
      </c>
      <c r="D23" s="229">
        <v>2</v>
      </c>
      <c r="E23" s="226">
        <v>2</v>
      </c>
      <c r="F23" s="226">
        <v>1</v>
      </c>
      <c r="G23" s="266">
        <v>1</v>
      </c>
      <c r="H23" s="229">
        <v>2</v>
      </c>
      <c r="I23" s="42">
        <v>2</v>
      </c>
      <c r="J23" s="298">
        <v>2</v>
      </c>
      <c r="K23" s="229">
        <v>2</v>
      </c>
      <c r="L23" s="226">
        <v>2</v>
      </c>
      <c r="M23" s="42">
        <v>2</v>
      </c>
      <c r="N23" s="42">
        <v>2</v>
      </c>
      <c r="O23" s="226">
        <v>2</v>
      </c>
      <c r="P23" s="42">
        <v>3</v>
      </c>
      <c r="Q23" s="298">
        <v>2</v>
      </c>
      <c r="R23" s="229">
        <v>2</v>
      </c>
      <c r="S23" s="226">
        <v>2</v>
      </c>
      <c r="T23" s="42">
        <v>2</v>
      </c>
      <c r="U23" s="42">
        <v>2</v>
      </c>
      <c r="V23" s="42">
        <v>2</v>
      </c>
      <c r="W23" s="42">
        <v>3</v>
      </c>
      <c r="X23" s="45">
        <v>2</v>
      </c>
      <c r="Y23" s="43">
        <v>2</v>
      </c>
      <c r="Z23" s="42">
        <v>2</v>
      </c>
      <c r="AA23" s="226">
        <v>2</v>
      </c>
      <c r="AB23" s="226">
        <v>2</v>
      </c>
      <c r="AC23" s="42">
        <v>2</v>
      </c>
      <c r="AD23" s="55">
        <v>3</v>
      </c>
      <c r="AE23" s="45">
        <v>2</v>
      </c>
      <c r="AF23" s="71">
        <v>2</v>
      </c>
      <c r="AG23" s="72">
        <v>2</v>
      </c>
      <c r="AH23" s="72">
        <v>2</v>
      </c>
      <c r="AI23" s="72">
        <v>2</v>
      </c>
      <c r="AJ23" s="72">
        <v>2</v>
      </c>
      <c r="AK23" s="72">
        <v>4</v>
      </c>
      <c r="AL23" s="73">
        <v>2</v>
      </c>
      <c r="AM23" s="294">
        <v>2</v>
      </c>
      <c r="AN23" s="228">
        <v>2</v>
      </c>
      <c r="AO23" s="72">
        <v>2</v>
      </c>
      <c r="AP23" s="72">
        <v>2</v>
      </c>
      <c r="AQ23" s="72">
        <v>2</v>
      </c>
      <c r="AR23" s="72">
        <v>4</v>
      </c>
      <c r="AS23" s="73">
        <v>2</v>
      </c>
    </row>
    <row r="24" spans="1:45" ht="15" thickTop="1" thickBot="1" x14ac:dyDescent="0.35">
      <c r="A24" s="8" t="s">
        <v>4</v>
      </c>
      <c r="B24" s="25" t="str">
        <f>IF(C24&lt;&gt;"", VLOOKUP(C24,Troopers!A:B,2,FALSE),"")</f>
        <v>Atkinson, R.</v>
      </c>
      <c r="C24" s="102">
        <v>233</v>
      </c>
      <c r="D24" s="116" t="s">
        <v>16</v>
      </c>
      <c r="E24" s="115" t="s">
        <v>16</v>
      </c>
      <c r="F24" s="41" t="s">
        <v>20</v>
      </c>
      <c r="G24" s="57" t="s">
        <v>20</v>
      </c>
      <c r="H24" s="56" t="s">
        <v>20</v>
      </c>
      <c r="I24" s="115" t="s">
        <v>20</v>
      </c>
      <c r="J24" s="44" t="s">
        <v>16</v>
      </c>
      <c r="K24" s="56" t="s">
        <v>16</v>
      </c>
      <c r="L24" s="41" t="s">
        <v>16</v>
      </c>
      <c r="M24" s="41" t="s">
        <v>20</v>
      </c>
      <c r="N24" s="41" t="s">
        <v>20</v>
      </c>
      <c r="O24" s="41" t="s">
        <v>20</v>
      </c>
      <c r="P24" s="115" t="s">
        <v>20</v>
      </c>
      <c r="Q24" s="44" t="s">
        <v>16</v>
      </c>
      <c r="R24" s="56" t="s">
        <v>16</v>
      </c>
      <c r="S24" s="41" t="s">
        <v>16</v>
      </c>
      <c r="T24" s="41" t="s">
        <v>20</v>
      </c>
      <c r="U24" s="41" t="s">
        <v>20</v>
      </c>
      <c r="V24" s="41" t="s">
        <v>20</v>
      </c>
      <c r="W24" s="41" t="s">
        <v>20</v>
      </c>
      <c r="X24" s="44" t="s">
        <v>16</v>
      </c>
      <c r="Y24" s="56" t="s">
        <v>16</v>
      </c>
      <c r="Z24" s="41" t="s">
        <v>16</v>
      </c>
      <c r="AA24" s="41" t="s">
        <v>20</v>
      </c>
      <c r="AB24" s="41" t="s">
        <v>20</v>
      </c>
      <c r="AC24" s="41" t="s">
        <v>20</v>
      </c>
      <c r="AD24" s="58" t="s">
        <v>20</v>
      </c>
      <c r="AE24" s="44" t="s">
        <v>16</v>
      </c>
      <c r="AF24" s="71" t="s">
        <v>16</v>
      </c>
      <c r="AG24" s="72" t="s">
        <v>16</v>
      </c>
      <c r="AH24" s="72" t="s">
        <v>20</v>
      </c>
      <c r="AI24" s="314" t="s">
        <v>20</v>
      </c>
      <c r="AJ24" s="72" t="s">
        <v>20</v>
      </c>
      <c r="AK24" s="72" t="s">
        <v>20</v>
      </c>
      <c r="AL24" s="73" t="s">
        <v>16</v>
      </c>
      <c r="AM24" s="71" t="s">
        <v>16</v>
      </c>
      <c r="AN24" s="72" t="s">
        <v>16</v>
      </c>
      <c r="AO24" s="72" t="s">
        <v>20</v>
      </c>
      <c r="AP24" s="72" t="s">
        <v>20</v>
      </c>
      <c r="AQ24" s="72" t="s">
        <v>20</v>
      </c>
      <c r="AR24" s="72" t="s">
        <v>20</v>
      </c>
      <c r="AS24" s="73" t="s">
        <v>16</v>
      </c>
    </row>
    <row r="25" spans="1:45" ht="15" thickTop="1" thickBot="1" x14ac:dyDescent="0.35">
      <c r="A25" s="9"/>
      <c r="B25" s="27"/>
      <c r="C25" s="105"/>
      <c r="D25" s="60"/>
      <c r="E25" s="61"/>
      <c r="F25" s="61"/>
      <c r="G25" s="62"/>
      <c r="H25" s="60"/>
      <c r="I25" s="199" t="s">
        <v>23</v>
      </c>
      <c r="J25" s="197" t="s">
        <v>23</v>
      </c>
      <c r="K25" s="198" t="s">
        <v>23</v>
      </c>
      <c r="L25" s="199" t="s">
        <v>23</v>
      </c>
      <c r="M25" s="324"/>
      <c r="N25" s="325"/>
      <c r="O25" s="325"/>
      <c r="P25" s="199" t="s">
        <v>23</v>
      </c>
      <c r="Q25" s="197" t="s">
        <v>23</v>
      </c>
      <c r="R25" s="198" t="s">
        <v>23</v>
      </c>
      <c r="S25" s="199" t="s">
        <v>23</v>
      </c>
      <c r="T25" s="61"/>
      <c r="U25" s="61"/>
      <c r="V25" s="61"/>
      <c r="W25" s="61"/>
      <c r="X25" s="63"/>
      <c r="Y25" s="60"/>
      <c r="Z25" s="61"/>
      <c r="AA25" s="61"/>
      <c r="AB25" s="61"/>
      <c r="AC25" s="61"/>
      <c r="AD25" s="65"/>
      <c r="AE25" s="63"/>
      <c r="AF25" s="74"/>
      <c r="AG25" s="75"/>
      <c r="AH25" s="75"/>
      <c r="AI25" s="315" t="s">
        <v>61</v>
      </c>
      <c r="AJ25" s="75"/>
      <c r="AK25" s="75"/>
      <c r="AL25" s="76"/>
      <c r="AM25" s="74"/>
      <c r="AN25" s="75"/>
      <c r="AO25" s="75"/>
      <c r="AP25" s="75"/>
      <c r="AQ25" s="75"/>
      <c r="AR25" s="75"/>
      <c r="AS25" s="76"/>
    </row>
    <row r="26" spans="1:45" ht="14.5" thickTop="1" x14ac:dyDescent="0.3">
      <c r="A26" s="476" t="str">
        <f>B4</f>
        <v>Ford, J.</v>
      </c>
      <c r="B26" s="477"/>
      <c r="C26" s="478"/>
      <c r="D26" s="479"/>
      <c r="E26" s="480"/>
      <c r="F26" s="480"/>
      <c r="G26" s="480"/>
      <c r="H26" s="480"/>
      <c r="I26" s="480"/>
      <c r="J26" s="480"/>
      <c r="K26" s="480"/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0"/>
      <c r="Z26" s="480"/>
      <c r="AA26" s="480"/>
      <c r="AB26" s="480"/>
      <c r="AC26" s="480"/>
      <c r="AD26" s="480"/>
      <c r="AE26" s="480"/>
      <c r="AF26" s="480"/>
      <c r="AG26" s="480"/>
      <c r="AH26" s="480"/>
      <c r="AI26" s="480"/>
      <c r="AJ26" s="480"/>
      <c r="AK26" s="480"/>
      <c r="AL26" s="480"/>
      <c r="AM26" s="480"/>
      <c r="AN26" s="480"/>
      <c r="AO26" s="480"/>
      <c r="AP26" s="480"/>
      <c r="AQ26" s="480"/>
      <c r="AR26" s="480"/>
      <c r="AS26" s="481"/>
    </row>
    <row r="27" spans="1:45" x14ac:dyDescent="0.3">
      <c r="A27" s="461" t="str">
        <f>B6</f>
        <v>Bellesen, J.</v>
      </c>
      <c r="B27" s="462"/>
      <c r="C27" s="463"/>
      <c r="D27" s="464" t="s">
        <v>91</v>
      </c>
      <c r="E27" s="465"/>
      <c r="F27" s="465"/>
      <c r="G27" s="465"/>
      <c r="H27" s="465"/>
      <c r="I27" s="465"/>
      <c r="J27" s="465"/>
      <c r="K27" s="465"/>
      <c r="L27" s="465"/>
      <c r="M27" s="465"/>
      <c r="N27" s="465"/>
      <c r="O27" s="465"/>
      <c r="P27" s="465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6"/>
    </row>
    <row r="28" spans="1:45" x14ac:dyDescent="0.3">
      <c r="A28" s="461" t="str">
        <f>B8</f>
        <v>Osberg, M.</v>
      </c>
      <c r="B28" s="462"/>
      <c r="C28" s="463"/>
      <c r="D28" s="464" t="s">
        <v>87</v>
      </c>
      <c r="E28" s="465"/>
      <c r="F28" s="465"/>
      <c r="G28" s="465"/>
      <c r="H28" s="465"/>
      <c r="I28" s="465"/>
      <c r="J28" s="465"/>
      <c r="K28" s="465"/>
      <c r="L28" s="465"/>
      <c r="M28" s="465"/>
      <c r="N28" s="465"/>
      <c r="O28" s="465"/>
      <c r="P28" s="465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6"/>
    </row>
    <row r="29" spans="1:45" x14ac:dyDescent="0.3">
      <c r="A29" s="461" t="str">
        <f>B10</f>
        <v>Pease, M</v>
      </c>
      <c r="B29" s="462"/>
      <c r="C29" s="463"/>
      <c r="D29" s="467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468"/>
      <c r="P29" s="468"/>
      <c r="Q29" s="468"/>
      <c r="R29" s="468"/>
      <c r="S29" s="468"/>
      <c r="T29" s="468"/>
      <c r="U29" s="468"/>
      <c r="V29" s="468"/>
      <c r="W29" s="468"/>
      <c r="X29" s="468"/>
      <c r="Y29" s="468"/>
      <c r="Z29" s="468"/>
      <c r="AA29" s="468"/>
      <c r="AB29" s="468"/>
      <c r="AC29" s="468"/>
      <c r="AD29" s="468"/>
      <c r="AE29" s="468"/>
      <c r="AF29" s="468"/>
      <c r="AG29" s="468"/>
      <c r="AH29" s="468"/>
      <c r="AI29" s="468"/>
      <c r="AJ29" s="468"/>
      <c r="AK29" s="468"/>
      <c r="AL29" s="468"/>
      <c r="AM29" s="468"/>
      <c r="AN29" s="468"/>
      <c r="AO29" s="468"/>
      <c r="AP29" s="468"/>
      <c r="AQ29" s="468"/>
      <c r="AR29" s="468"/>
      <c r="AS29" s="469"/>
    </row>
    <row r="30" spans="1:45" x14ac:dyDescent="0.3">
      <c r="A30" s="461" t="str">
        <f>B12</f>
        <v>Hopper, T.</v>
      </c>
      <c r="B30" s="462"/>
      <c r="C30" s="463"/>
      <c r="D30" s="467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468"/>
      <c r="P30" s="468"/>
      <c r="Q30" s="468"/>
      <c r="R30" s="468"/>
      <c r="S30" s="468"/>
      <c r="T30" s="468"/>
      <c r="U30" s="468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8"/>
      <c r="AK30" s="468"/>
      <c r="AL30" s="468"/>
      <c r="AM30" s="468"/>
      <c r="AN30" s="468"/>
      <c r="AO30" s="468"/>
      <c r="AP30" s="468"/>
      <c r="AQ30" s="468"/>
      <c r="AR30" s="468"/>
      <c r="AS30" s="469"/>
    </row>
    <row r="31" spans="1:45" x14ac:dyDescent="0.3">
      <c r="A31" s="461" t="str">
        <f>B14</f>
        <v>Woolery, T.</v>
      </c>
      <c r="B31" s="462"/>
      <c r="C31" s="463"/>
      <c r="D31" s="467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8"/>
      <c r="AL31" s="468"/>
      <c r="AM31" s="468"/>
      <c r="AN31" s="468"/>
      <c r="AO31" s="468"/>
      <c r="AP31" s="468"/>
      <c r="AQ31" s="468"/>
      <c r="AR31" s="468"/>
      <c r="AS31" s="469"/>
    </row>
    <row r="32" spans="1:45" x14ac:dyDescent="0.3">
      <c r="A32" s="461" t="str">
        <f>B16</f>
        <v>Slagle, K</v>
      </c>
      <c r="B32" s="462"/>
      <c r="C32" s="463"/>
      <c r="D32" s="464" t="s">
        <v>87</v>
      </c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O32" s="465"/>
      <c r="P32" s="465"/>
      <c r="Q32" s="465"/>
      <c r="R32" s="465"/>
      <c r="S32" s="465"/>
      <c r="T32" s="465"/>
      <c r="U32" s="465"/>
      <c r="V32" s="465"/>
      <c r="W32" s="465"/>
      <c r="X32" s="465"/>
      <c r="Y32" s="465"/>
      <c r="Z32" s="465"/>
      <c r="AA32" s="465"/>
      <c r="AB32" s="465"/>
      <c r="AC32" s="465"/>
      <c r="AD32" s="465"/>
      <c r="AE32" s="465"/>
      <c r="AF32" s="465"/>
      <c r="AG32" s="465"/>
      <c r="AH32" s="465"/>
      <c r="AI32" s="465"/>
      <c r="AJ32" s="465"/>
      <c r="AK32" s="465"/>
      <c r="AL32" s="465"/>
      <c r="AM32" s="465"/>
      <c r="AN32" s="465"/>
      <c r="AO32" s="465"/>
      <c r="AP32" s="465"/>
      <c r="AQ32" s="465"/>
      <c r="AR32" s="465"/>
      <c r="AS32" s="466"/>
    </row>
    <row r="33" spans="1:45" x14ac:dyDescent="0.3">
      <c r="A33" s="461" t="str">
        <f>B18</f>
        <v>Pratt, C.</v>
      </c>
      <c r="B33" s="462"/>
      <c r="C33" s="463"/>
      <c r="D33" s="464" t="s">
        <v>88</v>
      </c>
      <c r="E33" s="465"/>
      <c r="F33" s="465"/>
      <c r="G33" s="465"/>
      <c r="H33" s="465"/>
      <c r="I33" s="465"/>
      <c r="J33" s="465"/>
      <c r="K33" s="465"/>
      <c r="L33" s="465"/>
      <c r="M33" s="465"/>
      <c r="N33" s="465"/>
      <c r="O33" s="465"/>
      <c r="P33" s="465"/>
      <c r="Q33" s="465"/>
      <c r="R33" s="465"/>
      <c r="S33" s="465"/>
      <c r="T33" s="465"/>
      <c r="U33" s="465"/>
      <c r="V33" s="465"/>
      <c r="W33" s="465"/>
      <c r="X33" s="465"/>
      <c r="Y33" s="465"/>
      <c r="Z33" s="465"/>
      <c r="AA33" s="465"/>
      <c r="AB33" s="465"/>
      <c r="AC33" s="465"/>
      <c r="AD33" s="465"/>
      <c r="AE33" s="465"/>
      <c r="AF33" s="465"/>
      <c r="AG33" s="465"/>
      <c r="AH33" s="465"/>
      <c r="AI33" s="465"/>
      <c r="AJ33" s="465"/>
      <c r="AK33" s="465"/>
      <c r="AL33" s="465"/>
      <c r="AM33" s="465"/>
      <c r="AN33" s="465"/>
      <c r="AO33" s="465"/>
      <c r="AP33" s="465"/>
      <c r="AQ33" s="465"/>
      <c r="AR33" s="465"/>
      <c r="AS33" s="466"/>
    </row>
    <row r="34" spans="1:45" x14ac:dyDescent="0.3">
      <c r="A34" s="461" t="str">
        <f>B20</f>
        <v>Richardson, A.</v>
      </c>
      <c r="B34" s="462"/>
      <c r="C34" s="463"/>
      <c r="D34" s="467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468"/>
      <c r="P34" s="468"/>
      <c r="Q34" s="468"/>
      <c r="R34" s="468"/>
      <c r="S34" s="468"/>
      <c r="T34" s="468"/>
      <c r="U34" s="468"/>
      <c r="V34" s="468"/>
      <c r="W34" s="468"/>
      <c r="X34" s="468"/>
      <c r="Y34" s="468"/>
      <c r="Z34" s="468"/>
      <c r="AA34" s="468"/>
      <c r="AB34" s="468"/>
      <c r="AC34" s="468"/>
      <c r="AD34" s="468"/>
      <c r="AE34" s="468"/>
      <c r="AF34" s="468"/>
      <c r="AG34" s="468"/>
      <c r="AH34" s="468"/>
      <c r="AI34" s="468"/>
      <c r="AJ34" s="468"/>
      <c r="AK34" s="468"/>
      <c r="AL34" s="468"/>
      <c r="AM34" s="468"/>
      <c r="AN34" s="468"/>
      <c r="AO34" s="468"/>
      <c r="AP34" s="468"/>
      <c r="AQ34" s="468"/>
      <c r="AR34" s="468"/>
      <c r="AS34" s="469"/>
    </row>
    <row r="35" spans="1:45" x14ac:dyDescent="0.3">
      <c r="A35" s="461" t="e">
        <f>B22</f>
        <v>#N/A</v>
      </c>
      <c r="B35" s="462"/>
      <c r="C35" s="463"/>
      <c r="D35" s="467"/>
      <c r="E35" s="468"/>
      <c r="F35" s="468"/>
      <c r="G35" s="468"/>
      <c r="H35" s="468"/>
      <c r="I35" s="468"/>
      <c r="J35" s="468"/>
      <c r="K35" s="468"/>
      <c r="L35" s="468"/>
      <c r="M35" s="468"/>
      <c r="N35" s="468"/>
      <c r="O35" s="468"/>
      <c r="P35" s="468"/>
      <c r="Q35" s="468"/>
      <c r="R35" s="468"/>
      <c r="S35" s="468"/>
      <c r="T35" s="468"/>
      <c r="U35" s="468"/>
      <c r="V35" s="468"/>
      <c r="W35" s="468"/>
      <c r="X35" s="468"/>
      <c r="Y35" s="468"/>
      <c r="Z35" s="468"/>
      <c r="AA35" s="468"/>
      <c r="AB35" s="468"/>
      <c r="AC35" s="468"/>
      <c r="AD35" s="468"/>
      <c r="AE35" s="468"/>
      <c r="AF35" s="468"/>
      <c r="AG35" s="468"/>
      <c r="AH35" s="468"/>
      <c r="AI35" s="468"/>
      <c r="AJ35" s="468"/>
      <c r="AK35" s="468"/>
      <c r="AL35" s="468"/>
      <c r="AM35" s="468"/>
      <c r="AN35" s="468"/>
      <c r="AO35" s="468"/>
      <c r="AP35" s="468"/>
      <c r="AQ35" s="468"/>
      <c r="AR35" s="468"/>
      <c r="AS35" s="469"/>
    </row>
    <row r="36" spans="1:45" x14ac:dyDescent="0.3">
      <c r="A36" s="461" t="str">
        <f>B24</f>
        <v>Atkinson, R.</v>
      </c>
      <c r="B36" s="462"/>
      <c r="C36" s="463"/>
      <c r="D36" s="464" t="s">
        <v>93</v>
      </c>
      <c r="E36" s="465"/>
      <c r="F36" s="465"/>
      <c r="G36" s="465"/>
      <c r="H36" s="465"/>
      <c r="I36" s="465"/>
      <c r="J36" s="465"/>
      <c r="K36" s="465"/>
      <c r="L36" s="465"/>
      <c r="M36" s="465"/>
      <c r="N36" s="465"/>
      <c r="O36" s="465"/>
      <c r="P36" s="465"/>
      <c r="Q36" s="465"/>
      <c r="R36" s="465"/>
      <c r="S36" s="465"/>
      <c r="T36" s="465"/>
      <c r="U36" s="465"/>
      <c r="V36" s="465"/>
      <c r="W36" s="465"/>
      <c r="X36" s="465"/>
      <c r="Y36" s="465"/>
      <c r="Z36" s="465"/>
      <c r="AA36" s="465"/>
      <c r="AB36" s="465"/>
      <c r="AC36" s="465"/>
      <c r="AD36" s="465"/>
      <c r="AE36" s="465"/>
      <c r="AF36" s="465"/>
      <c r="AG36" s="465"/>
      <c r="AH36" s="465"/>
      <c r="AI36" s="465"/>
      <c r="AJ36" s="465"/>
      <c r="AK36" s="465"/>
      <c r="AL36" s="465"/>
      <c r="AM36" s="465"/>
      <c r="AN36" s="465"/>
      <c r="AO36" s="465"/>
      <c r="AP36" s="465"/>
      <c r="AQ36" s="465"/>
      <c r="AR36" s="465"/>
      <c r="AS36" s="466"/>
    </row>
    <row r="37" spans="1:45" x14ac:dyDescent="0.3"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</row>
  </sheetData>
  <sheetProtection sheet="1" objects="1" scenarios="1" formatCells="0" selectLockedCells="1"/>
  <mergeCells count="25">
    <mergeCell ref="D32:AS32"/>
    <mergeCell ref="A33:C33"/>
    <mergeCell ref="D33:AS33"/>
    <mergeCell ref="A31:C31"/>
    <mergeCell ref="B1:C1"/>
    <mergeCell ref="D1:AS1"/>
    <mergeCell ref="B2:C2"/>
    <mergeCell ref="A26:C26"/>
    <mergeCell ref="D26:AS26"/>
    <mergeCell ref="A36:C36"/>
    <mergeCell ref="D36:AS36"/>
    <mergeCell ref="A27:C27"/>
    <mergeCell ref="D27:AS27"/>
    <mergeCell ref="A34:C34"/>
    <mergeCell ref="D34:AS34"/>
    <mergeCell ref="A35:C35"/>
    <mergeCell ref="D35:AS35"/>
    <mergeCell ref="A28:C28"/>
    <mergeCell ref="D28:AS28"/>
    <mergeCell ref="A29:C29"/>
    <mergeCell ref="D29:AS29"/>
    <mergeCell ref="A30:C30"/>
    <mergeCell ref="D30:AS30"/>
    <mergeCell ref="D31:AS31"/>
    <mergeCell ref="A32:C32"/>
  </mergeCells>
  <conditionalFormatting sqref="C4:C24">
    <cfRule type="expression" dxfId="236" priority="41">
      <formula>C4="DO"</formula>
    </cfRule>
    <cfRule type="expression" dxfId="235" priority="42">
      <formula>C4="AL"</formula>
    </cfRule>
  </conditionalFormatting>
  <conditionalFormatting sqref="B4:B24">
    <cfRule type="expression" dxfId="234" priority="35">
      <formula>B4="AL"</formula>
    </cfRule>
    <cfRule type="expression" dxfId="233" priority="36">
      <formula>B4="DO"</formula>
    </cfRule>
  </conditionalFormatting>
  <conditionalFormatting sqref="A4:A24 A1:C1 A2:AS3 A26:XFD1048576 A25:C25 AT1:XFD25 C4:C24">
    <cfRule type="expression" dxfId="232" priority="29">
      <formula>A1="T"</formula>
    </cfRule>
    <cfRule type="expression" dxfId="231" priority="30">
      <formula>A1="ML"</formula>
    </cfRule>
    <cfRule type="expression" dxfId="230" priority="45">
      <formula>A1="DO"</formula>
    </cfRule>
    <cfRule type="expression" dxfId="229" priority="46">
      <formula>A1="AL"</formula>
    </cfRule>
  </conditionalFormatting>
  <conditionalFormatting sqref="D1:AS1">
    <cfRule type="expression" dxfId="228" priority="25">
      <formula>D1="T"</formula>
    </cfRule>
    <cfRule type="expression" dxfId="227" priority="26">
      <formula>D1="ML"</formula>
    </cfRule>
    <cfRule type="expression" dxfId="226" priority="27">
      <formula>D1="DO"</formula>
    </cfRule>
    <cfRule type="expression" dxfId="225" priority="28">
      <formula>D1="AL"</formula>
    </cfRule>
  </conditionalFormatting>
  <conditionalFormatting sqref="D16:AS25 D4:AS14">
    <cfRule type="expression" dxfId="224" priority="11">
      <formula>D4="DO"</formula>
    </cfRule>
    <cfRule type="expression" dxfId="223" priority="12">
      <formula>D4="AL"</formula>
    </cfRule>
  </conditionalFormatting>
  <conditionalFormatting sqref="D16:AS25 D4:AS14">
    <cfRule type="expression" dxfId="222" priority="7">
      <formula>D4="T"</formula>
    </cfRule>
    <cfRule type="expression" dxfId="221" priority="8">
      <formula>D4="ML"</formula>
    </cfRule>
    <cfRule type="expression" dxfId="220" priority="9">
      <formula>D4="DO"</formula>
    </cfRule>
    <cfRule type="expression" dxfId="219" priority="10">
      <formula>D4="AL"</formula>
    </cfRule>
  </conditionalFormatting>
  <conditionalFormatting sqref="D15:AS15">
    <cfRule type="expression" dxfId="218" priority="5">
      <formula>D15="DO"</formula>
    </cfRule>
    <cfRule type="expression" dxfId="217" priority="6">
      <formula>D15="AL"</formula>
    </cfRule>
  </conditionalFormatting>
  <conditionalFormatting sqref="D15:AS15">
    <cfRule type="expression" dxfId="216" priority="1">
      <formula>D15="T"</formula>
    </cfRule>
    <cfRule type="expression" dxfId="215" priority="2">
      <formula>D15="ML"</formula>
    </cfRule>
    <cfRule type="expression" dxfId="214" priority="3">
      <formula>D15="DO"</formula>
    </cfRule>
    <cfRule type="expression" dxfId="213" priority="4">
      <formula>D15="AL"</formula>
    </cfRule>
  </conditionalFormatting>
  <pageMargins left="0.7" right="0.7" top="0.75" bottom="0.75" header="0.3" footer="0.3"/>
  <pageSetup scale="5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7"/>
  <sheetViews>
    <sheetView zoomScale="80" zoomScaleNormal="80" workbookViewId="0">
      <selection activeCell="AA13" sqref="AA13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6.179687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43961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44002</v>
      </c>
      <c r="C2" s="486"/>
      <c r="D2" s="80" t="s">
        <v>5</v>
      </c>
      <c r="E2" s="81" t="s">
        <v>6</v>
      </c>
      <c r="F2" s="81" t="s">
        <v>7</v>
      </c>
      <c r="G2" s="82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8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90">
        <f>'Mar 29 - May 9'!AS3+1</f>
        <v>43961</v>
      </c>
      <c r="E3" s="91">
        <f>D3+1</f>
        <v>43962</v>
      </c>
      <c r="F3" s="91">
        <f t="shared" ref="F3:AS3" si="0">E3+1</f>
        <v>43963</v>
      </c>
      <c r="G3" s="92">
        <f t="shared" si="0"/>
        <v>43964</v>
      </c>
      <c r="H3" s="93">
        <f t="shared" si="0"/>
        <v>43965</v>
      </c>
      <c r="I3" s="91">
        <f t="shared" si="0"/>
        <v>43966</v>
      </c>
      <c r="J3" s="94">
        <f t="shared" si="0"/>
        <v>43967</v>
      </c>
      <c r="K3" s="95">
        <f t="shared" si="0"/>
        <v>43968</v>
      </c>
      <c r="L3" s="91">
        <f t="shared" si="0"/>
        <v>43969</v>
      </c>
      <c r="M3" s="91">
        <f t="shared" si="0"/>
        <v>43970</v>
      </c>
      <c r="N3" s="91">
        <f t="shared" si="0"/>
        <v>43971</v>
      </c>
      <c r="O3" s="91">
        <f t="shared" si="0"/>
        <v>43972</v>
      </c>
      <c r="P3" s="91">
        <f t="shared" si="0"/>
        <v>43973</v>
      </c>
      <c r="Q3" s="96">
        <f t="shared" si="0"/>
        <v>43974</v>
      </c>
      <c r="R3" s="93">
        <f t="shared" si="0"/>
        <v>43975</v>
      </c>
      <c r="S3" s="91">
        <f t="shared" si="0"/>
        <v>43976</v>
      </c>
      <c r="T3" s="91">
        <f t="shared" si="0"/>
        <v>43977</v>
      </c>
      <c r="U3" s="91">
        <f t="shared" si="0"/>
        <v>43978</v>
      </c>
      <c r="V3" s="91">
        <f t="shared" si="0"/>
        <v>43979</v>
      </c>
      <c r="W3" s="91">
        <f t="shared" si="0"/>
        <v>43980</v>
      </c>
      <c r="X3" s="94">
        <f t="shared" si="0"/>
        <v>43981</v>
      </c>
      <c r="Y3" s="95">
        <f t="shared" si="0"/>
        <v>43982</v>
      </c>
      <c r="Z3" s="91">
        <f t="shared" si="0"/>
        <v>43983</v>
      </c>
      <c r="AA3" s="91">
        <f t="shared" si="0"/>
        <v>43984</v>
      </c>
      <c r="AB3" s="91">
        <f t="shared" si="0"/>
        <v>43985</v>
      </c>
      <c r="AC3" s="91">
        <f t="shared" si="0"/>
        <v>43986</v>
      </c>
      <c r="AD3" s="91">
        <f t="shared" si="0"/>
        <v>43987</v>
      </c>
      <c r="AE3" s="96">
        <f t="shared" si="0"/>
        <v>43988</v>
      </c>
      <c r="AF3" s="93">
        <f t="shared" si="0"/>
        <v>43989</v>
      </c>
      <c r="AG3" s="91">
        <f t="shared" si="0"/>
        <v>43990</v>
      </c>
      <c r="AH3" s="91">
        <f t="shared" si="0"/>
        <v>43991</v>
      </c>
      <c r="AI3" s="91">
        <f t="shared" si="0"/>
        <v>43992</v>
      </c>
      <c r="AJ3" s="91">
        <f t="shared" si="0"/>
        <v>43993</v>
      </c>
      <c r="AK3" s="91">
        <f t="shared" si="0"/>
        <v>43994</v>
      </c>
      <c r="AL3" s="94">
        <f t="shared" si="0"/>
        <v>43995</v>
      </c>
      <c r="AM3" s="95">
        <f t="shared" si="0"/>
        <v>43996</v>
      </c>
      <c r="AN3" s="91">
        <f t="shared" si="0"/>
        <v>43997</v>
      </c>
      <c r="AO3" s="91">
        <f t="shared" si="0"/>
        <v>43998</v>
      </c>
      <c r="AP3" s="91">
        <f t="shared" si="0"/>
        <v>43999</v>
      </c>
      <c r="AQ3" s="91">
        <f t="shared" si="0"/>
        <v>44000</v>
      </c>
      <c r="AR3" s="91">
        <f t="shared" si="0"/>
        <v>44001</v>
      </c>
      <c r="AS3" s="96">
        <f t="shared" si="0"/>
        <v>44002</v>
      </c>
    </row>
    <row r="4" spans="1:45" ht="15" thickBot="1" x14ac:dyDescent="0.4">
      <c r="A4" s="6" t="s">
        <v>13</v>
      </c>
      <c r="B4" s="25" t="str">
        <f>IF(C4&lt;&gt;"", VLOOKUP(C4,Troopers!A:B,2,FALSE),"")</f>
        <v>Richardson, A.</v>
      </c>
      <c r="C4" s="99">
        <v>1039</v>
      </c>
      <c r="D4" s="48" t="s">
        <v>15</v>
      </c>
      <c r="E4" s="49" t="s">
        <v>15</v>
      </c>
      <c r="F4" s="49" t="s">
        <v>16</v>
      </c>
      <c r="G4" s="50" t="s">
        <v>16</v>
      </c>
      <c r="H4" s="48" t="s">
        <v>17</v>
      </c>
      <c r="I4" s="49" t="s">
        <v>17</v>
      </c>
      <c r="J4" s="51" t="s">
        <v>16</v>
      </c>
      <c r="K4" s="48" t="s">
        <v>16</v>
      </c>
      <c r="L4" s="49" t="s">
        <v>16</v>
      </c>
      <c r="M4" s="49" t="s">
        <v>17</v>
      </c>
      <c r="N4" s="49" t="s">
        <v>17</v>
      </c>
      <c r="O4" s="49" t="s">
        <v>17</v>
      </c>
      <c r="P4" s="49" t="s">
        <v>17</v>
      </c>
      <c r="Q4" s="52" t="s">
        <v>16</v>
      </c>
      <c r="R4" s="48" t="s">
        <v>16</v>
      </c>
      <c r="S4" s="49" t="s">
        <v>16</v>
      </c>
      <c r="T4" s="49" t="s">
        <v>17</v>
      </c>
      <c r="U4" s="49" t="s">
        <v>17</v>
      </c>
      <c r="V4" s="49" t="s">
        <v>17</v>
      </c>
      <c r="W4" s="49" t="s">
        <v>17</v>
      </c>
      <c r="X4" s="52" t="s">
        <v>16</v>
      </c>
      <c r="Y4" s="48" t="s">
        <v>16</v>
      </c>
      <c r="Z4" s="49" t="s">
        <v>16</v>
      </c>
      <c r="AA4" s="49" t="s">
        <v>17</v>
      </c>
      <c r="AB4" s="49" t="s">
        <v>17</v>
      </c>
      <c r="AC4" s="49" t="s">
        <v>17</v>
      </c>
      <c r="AD4" s="300" t="s">
        <v>17</v>
      </c>
      <c r="AE4" s="52" t="s">
        <v>16</v>
      </c>
      <c r="AF4" s="68" t="s">
        <v>16</v>
      </c>
      <c r="AG4" s="69" t="s">
        <v>16</v>
      </c>
      <c r="AH4" s="69" t="s">
        <v>17</v>
      </c>
      <c r="AI4" s="69" t="s">
        <v>17</v>
      </c>
      <c r="AJ4" s="69" t="s">
        <v>17</v>
      </c>
      <c r="AK4" s="69" t="s">
        <v>17</v>
      </c>
      <c r="AL4" s="70" t="s">
        <v>16</v>
      </c>
      <c r="AM4" s="68" t="s">
        <v>16</v>
      </c>
      <c r="AN4" s="69" t="s">
        <v>16</v>
      </c>
      <c r="AO4" s="69" t="s">
        <v>17</v>
      </c>
      <c r="AP4" s="69" t="s">
        <v>17</v>
      </c>
      <c r="AQ4" s="69" t="s">
        <v>17</v>
      </c>
      <c r="AR4" s="69" t="s">
        <v>17</v>
      </c>
      <c r="AS4" s="70" t="s">
        <v>16</v>
      </c>
    </row>
    <row r="5" spans="1:45" ht="15.5" thickTop="1" thickBot="1" x14ac:dyDescent="0.4">
      <c r="A5" s="7"/>
      <c r="B5" s="26"/>
      <c r="C5" s="102"/>
      <c r="D5" s="43" t="s">
        <v>37</v>
      </c>
      <c r="E5" s="42" t="s">
        <v>37</v>
      </c>
      <c r="F5" s="42" t="s">
        <v>37</v>
      </c>
      <c r="G5" s="54" t="s">
        <v>37</v>
      </c>
      <c r="H5" s="43" t="s">
        <v>37</v>
      </c>
      <c r="I5" s="42" t="s">
        <v>37</v>
      </c>
      <c r="J5" s="45" t="s">
        <v>37</v>
      </c>
      <c r="K5" s="43" t="s">
        <v>37</v>
      </c>
      <c r="L5" s="42" t="s">
        <v>37</v>
      </c>
      <c r="M5" s="42" t="s">
        <v>37</v>
      </c>
      <c r="N5" s="42" t="s">
        <v>37</v>
      </c>
      <c r="O5" s="42" t="s">
        <v>37</v>
      </c>
      <c r="P5" s="42" t="s">
        <v>37</v>
      </c>
      <c r="Q5" s="45" t="s">
        <v>37</v>
      </c>
      <c r="R5" s="43" t="s">
        <v>37</v>
      </c>
      <c r="S5" s="42" t="s">
        <v>37</v>
      </c>
      <c r="T5" s="42" t="s">
        <v>37</v>
      </c>
      <c r="U5" s="42" t="s">
        <v>37</v>
      </c>
      <c r="V5" s="42" t="s">
        <v>37</v>
      </c>
      <c r="W5" s="42" t="s">
        <v>37</v>
      </c>
      <c r="X5" s="45"/>
      <c r="Y5" s="43"/>
      <c r="Z5" s="42"/>
      <c r="AA5" s="42"/>
      <c r="AB5" s="42"/>
      <c r="AC5" s="42"/>
      <c r="AD5" s="231"/>
      <c r="AE5" s="45"/>
      <c r="AF5" s="71"/>
      <c r="AG5" s="72"/>
      <c r="AH5" s="72"/>
      <c r="AI5" s="72"/>
      <c r="AJ5" s="72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.5" thickTop="1" thickBot="1" x14ac:dyDescent="0.4">
      <c r="A6" s="8" t="str">
        <f>A4</f>
        <v>Trp</v>
      </c>
      <c r="B6" s="25" t="str">
        <f>IF(C6&lt;&gt;"", VLOOKUP(C6,Troopers!A:B,2,FALSE),"")</f>
        <v>Ford, J.</v>
      </c>
      <c r="C6" s="102">
        <v>647</v>
      </c>
      <c r="D6" s="118" t="s">
        <v>16</v>
      </c>
      <c r="E6" s="117" t="s">
        <v>16</v>
      </c>
      <c r="F6" s="41" t="s">
        <v>18</v>
      </c>
      <c r="G6" s="57" t="s">
        <v>18</v>
      </c>
      <c r="H6" s="56" t="s">
        <v>18</v>
      </c>
      <c r="I6" s="41" t="s">
        <v>16</v>
      </c>
      <c r="J6" s="44" t="s">
        <v>18</v>
      </c>
      <c r="K6" s="56" t="s">
        <v>18</v>
      </c>
      <c r="L6" s="41" t="s">
        <v>18</v>
      </c>
      <c r="M6" s="41" t="s">
        <v>16</v>
      </c>
      <c r="N6" s="41" t="s">
        <v>16</v>
      </c>
      <c r="O6" s="41" t="s">
        <v>18</v>
      </c>
      <c r="P6" s="41" t="s">
        <v>16</v>
      </c>
      <c r="Q6" s="44" t="s">
        <v>18</v>
      </c>
      <c r="R6" s="56" t="s">
        <v>18</v>
      </c>
      <c r="S6" s="41" t="s">
        <v>18</v>
      </c>
      <c r="T6" s="41" t="s">
        <v>16</v>
      </c>
      <c r="U6" s="41" t="s">
        <v>16</v>
      </c>
      <c r="V6" s="41" t="s">
        <v>16</v>
      </c>
      <c r="W6" s="41" t="s">
        <v>18</v>
      </c>
      <c r="X6" s="44" t="s">
        <v>18</v>
      </c>
      <c r="Y6" s="56" t="s">
        <v>18</v>
      </c>
      <c r="Z6" s="41" t="s">
        <v>18</v>
      </c>
      <c r="AA6" s="41" t="s">
        <v>16</v>
      </c>
      <c r="AB6" s="41" t="s">
        <v>16</v>
      </c>
      <c r="AC6" s="41" t="s">
        <v>16</v>
      </c>
      <c r="AD6" s="230" t="s">
        <v>18</v>
      </c>
      <c r="AE6" s="44" t="s">
        <v>18</v>
      </c>
      <c r="AF6" s="71" t="s">
        <v>18</v>
      </c>
      <c r="AG6" s="72" t="s">
        <v>18</v>
      </c>
      <c r="AH6" s="72" t="s">
        <v>16</v>
      </c>
      <c r="AI6" s="72" t="s">
        <v>16</v>
      </c>
      <c r="AJ6" s="72" t="s">
        <v>16</v>
      </c>
      <c r="AK6" s="72" t="s">
        <v>15</v>
      </c>
      <c r="AL6" s="73" t="s">
        <v>17</v>
      </c>
      <c r="AM6" s="71" t="s">
        <v>18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7"/>
      <c r="B7" s="26"/>
      <c r="C7" s="102"/>
      <c r="D7" s="43"/>
      <c r="E7" s="42"/>
      <c r="F7" s="42"/>
      <c r="G7" s="54"/>
      <c r="H7" s="43"/>
      <c r="I7" s="42"/>
      <c r="J7" s="45"/>
      <c r="K7" s="43"/>
      <c r="L7" s="42"/>
      <c r="M7" s="42"/>
      <c r="N7" s="42"/>
      <c r="O7" s="42"/>
      <c r="P7" s="42"/>
      <c r="Q7" s="45"/>
      <c r="R7" s="43"/>
      <c r="S7" s="42"/>
      <c r="T7" s="42"/>
      <c r="U7" s="42"/>
      <c r="V7" s="42"/>
      <c r="W7" s="42"/>
      <c r="X7" s="45" t="s">
        <v>37</v>
      </c>
      <c r="Y7" s="43" t="s">
        <v>37</v>
      </c>
      <c r="Z7" s="42" t="s">
        <v>37</v>
      </c>
      <c r="AA7" s="42" t="s">
        <v>37</v>
      </c>
      <c r="AB7" s="42" t="s">
        <v>37</v>
      </c>
      <c r="AC7" s="42" t="s">
        <v>37</v>
      </c>
      <c r="AD7" s="195" t="s">
        <v>37</v>
      </c>
      <c r="AE7" s="45" t="s">
        <v>37</v>
      </c>
      <c r="AF7" s="71" t="s">
        <v>37</v>
      </c>
      <c r="AG7" s="72" t="s">
        <v>37</v>
      </c>
      <c r="AH7" s="72"/>
      <c r="AI7" s="72"/>
      <c r="AJ7" s="72"/>
      <c r="AK7" s="72" t="s">
        <v>40</v>
      </c>
      <c r="AL7" s="73"/>
      <c r="AM7" s="71"/>
      <c r="AN7" s="72"/>
      <c r="AO7" s="72"/>
      <c r="AP7" s="72"/>
      <c r="AQ7" s="72"/>
      <c r="AR7" s="72"/>
      <c r="AS7" s="73"/>
    </row>
    <row r="8" spans="1:45" ht="15.5" thickTop="1" thickBot="1" x14ac:dyDescent="0.4">
      <c r="A8" s="8" t="str">
        <f>A6</f>
        <v>Trp</v>
      </c>
      <c r="B8" s="25" t="str">
        <f>IF(C8&lt;&gt;"", VLOOKUP(C8,Troopers!A:B,2,FALSE),"")</f>
        <v>Bellesen, J.</v>
      </c>
      <c r="C8" s="102">
        <v>380</v>
      </c>
      <c r="D8" s="56" t="s">
        <v>18</v>
      </c>
      <c r="E8" s="41" t="s">
        <v>18</v>
      </c>
      <c r="F8" s="41" t="s">
        <v>16</v>
      </c>
      <c r="G8" s="57" t="s">
        <v>16</v>
      </c>
      <c r="H8" s="301" t="s">
        <v>15</v>
      </c>
      <c r="I8" s="302" t="s">
        <v>15</v>
      </c>
      <c r="J8" s="44" t="s">
        <v>16</v>
      </c>
      <c r="K8" s="56" t="s">
        <v>16</v>
      </c>
      <c r="L8" s="41" t="s">
        <v>16</v>
      </c>
      <c r="M8" s="302" t="s">
        <v>27</v>
      </c>
      <c r="N8" s="302" t="s">
        <v>27</v>
      </c>
      <c r="O8" s="302" t="s">
        <v>15</v>
      </c>
      <c r="P8" s="302" t="s">
        <v>15</v>
      </c>
      <c r="Q8" s="44" t="s">
        <v>16</v>
      </c>
      <c r="R8" s="56" t="s">
        <v>16</v>
      </c>
      <c r="S8" s="41" t="s">
        <v>16</v>
      </c>
      <c r="T8" s="200" t="s">
        <v>17</v>
      </c>
      <c r="U8" s="302" t="s">
        <v>39</v>
      </c>
      <c r="V8" s="302" t="s">
        <v>27</v>
      </c>
      <c r="W8" s="302" t="s">
        <v>27</v>
      </c>
      <c r="X8" s="44" t="s">
        <v>16</v>
      </c>
      <c r="Y8" s="56" t="s">
        <v>16</v>
      </c>
      <c r="Z8" s="41" t="s">
        <v>16</v>
      </c>
      <c r="AA8" s="302" t="s">
        <v>15</v>
      </c>
      <c r="AB8" s="302" t="s">
        <v>15</v>
      </c>
      <c r="AC8" s="302" t="s">
        <v>15</v>
      </c>
      <c r="AD8" s="230" t="s">
        <v>15</v>
      </c>
      <c r="AE8" s="44" t="s">
        <v>16</v>
      </c>
      <c r="AF8" s="71" t="s">
        <v>16</v>
      </c>
      <c r="AG8" s="72" t="s">
        <v>16</v>
      </c>
      <c r="AH8" s="72" t="s">
        <v>15</v>
      </c>
      <c r="AI8" s="72" t="s">
        <v>15</v>
      </c>
      <c r="AJ8" s="72" t="s">
        <v>15</v>
      </c>
      <c r="AK8" s="72" t="s">
        <v>15</v>
      </c>
      <c r="AL8" s="73" t="s">
        <v>16</v>
      </c>
      <c r="AM8" s="71" t="s">
        <v>16</v>
      </c>
      <c r="AN8" s="72" t="s">
        <v>16</v>
      </c>
      <c r="AO8" s="72" t="s">
        <v>15</v>
      </c>
      <c r="AP8" s="72" t="s">
        <v>15</v>
      </c>
      <c r="AQ8" s="72" t="s">
        <v>15</v>
      </c>
      <c r="AR8" s="72" t="s">
        <v>15</v>
      </c>
      <c r="AS8" s="73" t="s">
        <v>16</v>
      </c>
    </row>
    <row r="9" spans="1:45" ht="15.5" thickTop="1" thickBot="1" x14ac:dyDescent="0.4">
      <c r="A9" s="7"/>
      <c r="B9" s="26"/>
      <c r="C9" s="102"/>
      <c r="D9" s="43"/>
      <c r="E9" s="42"/>
      <c r="F9" s="42"/>
      <c r="G9" s="54"/>
      <c r="H9" s="303" t="s">
        <v>78</v>
      </c>
      <c r="I9" s="306" t="s">
        <v>78</v>
      </c>
      <c r="J9" s="45"/>
      <c r="K9" s="43"/>
      <c r="L9" s="42"/>
      <c r="M9" s="306" t="s">
        <v>78</v>
      </c>
      <c r="N9" s="306" t="s">
        <v>78</v>
      </c>
      <c r="O9" s="306" t="s">
        <v>78</v>
      </c>
      <c r="P9" s="306" t="s">
        <v>78</v>
      </c>
      <c r="Q9" s="45"/>
      <c r="R9" s="43"/>
      <c r="S9" s="42"/>
      <c r="T9" s="226"/>
      <c r="U9" s="306" t="s">
        <v>78</v>
      </c>
      <c r="V9" s="306" t="s">
        <v>78</v>
      </c>
      <c r="W9" s="306" t="s">
        <v>37</v>
      </c>
      <c r="X9" s="45"/>
      <c r="Y9" s="43"/>
      <c r="Z9" s="42"/>
      <c r="AA9" s="306" t="s">
        <v>78</v>
      </c>
      <c r="AB9" s="306" t="s">
        <v>78</v>
      </c>
      <c r="AC9" s="306" t="s">
        <v>78</v>
      </c>
      <c r="AD9" s="231"/>
      <c r="AE9" s="45"/>
      <c r="AF9" s="71"/>
      <c r="AG9" s="72"/>
      <c r="AH9" s="72" t="s">
        <v>37</v>
      </c>
      <c r="AI9" s="72" t="s">
        <v>37</v>
      </c>
      <c r="AJ9" s="72" t="s">
        <v>37</v>
      </c>
      <c r="AK9" s="72" t="s">
        <v>37</v>
      </c>
      <c r="AL9" s="73" t="s">
        <v>37</v>
      </c>
      <c r="AM9" s="71" t="s">
        <v>37</v>
      </c>
      <c r="AN9" s="72" t="s">
        <v>37</v>
      </c>
      <c r="AO9" s="72" t="s">
        <v>37</v>
      </c>
      <c r="AP9" s="72" t="s">
        <v>37</v>
      </c>
      <c r="AQ9" s="72" t="s">
        <v>37</v>
      </c>
      <c r="AR9" s="72" t="s">
        <v>37</v>
      </c>
      <c r="AS9" s="73" t="s">
        <v>37</v>
      </c>
    </row>
    <row r="10" spans="1:45" ht="15.5" thickTop="1" thickBot="1" x14ac:dyDescent="0.4">
      <c r="A10" s="8" t="str">
        <f>A8</f>
        <v>Trp</v>
      </c>
      <c r="B10" s="25" t="str">
        <f>IF(C10&lt;&gt;"", VLOOKUP(C10,Troopers!A:B,2,FALSE),"")</f>
        <v>Osberg, M.</v>
      </c>
      <c r="C10" s="99">
        <v>1241</v>
      </c>
      <c r="D10" s="56" t="s">
        <v>19</v>
      </c>
      <c r="E10" s="41" t="s">
        <v>16</v>
      </c>
      <c r="F10" s="41" t="s">
        <v>19</v>
      </c>
      <c r="G10" s="57" t="s">
        <v>19</v>
      </c>
      <c r="H10" s="56" t="s">
        <v>16</v>
      </c>
      <c r="I10" s="41" t="s">
        <v>16</v>
      </c>
      <c r="J10" s="44" t="s">
        <v>19</v>
      </c>
      <c r="K10" s="56" t="s">
        <v>19</v>
      </c>
      <c r="L10" s="41" t="s">
        <v>19</v>
      </c>
      <c r="M10" s="41" t="s">
        <v>16</v>
      </c>
      <c r="N10" s="41" t="s">
        <v>16</v>
      </c>
      <c r="O10" s="41" t="s">
        <v>16</v>
      </c>
      <c r="P10" s="41" t="s">
        <v>19</v>
      </c>
      <c r="Q10" s="44" t="s">
        <v>19</v>
      </c>
      <c r="R10" s="56" t="s">
        <v>19</v>
      </c>
      <c r="S10" s="41" t="s">
        <v>19</v>
      </c>
      <c r="T10" s="41" t="s">
        <v>16</v>
      </c>
      <c r="U10" s="41" t="s">
        <v>16</v>
      </c>
      <c r="V10" s="41" t="s">
        <v>16</v>
      </c>
      <c r="W10" s="41" t="s">
        <v>19</v>
      </c>
      <c r="X10" s="44" t="s">
        <v>36</v>
      </c>
      <c r="Y10" s="56" t="s">
        <v>36</v>
      </c>
      <c r="Z10" s="41" t="s">
        <v>19</v>
      </c>
      <c r="AA10" s="41" t="s">
        <v>16</v>
      </c>
      <c r="AB10" s="41" t="s">
        <v>16</v>
      </c>
      <c r="AC10" s="41" t="s">
        <v>16</v>
      </c>
      <c r="AD10" s="230" t="s">
        <v>15</v>
      </c>
      <c r="AE10" s="44" t="s">
        <v>36</v>
      </c>
      <c r="AF10" s="71" t="s">
        <v>36</v>
      </c>
      <c r="AG10" s="72" t="s">
        <v>36</v>
      </c>
      <c r="AH10" s="72" t="s">
        <v>16</v>
      </c>
      <c r="AI10" s="72" t="s">
        <v>16</v>
      </c>
      <c r="AJ10" s="72" t="s">
        <v>16</v>
      </c>
      <c r="AK10" s="72" t="s">
        <v>19</v>
      </c>
      <c r="AL10" s="73" t="s">
        <v>19</v>
      </c>
      <c r="AM10" s="71" t="s">
        <v>19</v>
      </c>
      <c r="AN10" s="72" t="s">
        <v>15</v>
      </c>
      <c r="AO10" s="72" t="s">
        <v>16</v>
      </c>
      <c r="AP10" s="72" t="s">
        <v>16</v>
      </c>
      <c r="AQ10" s="72" t="s">
        <v>16</v>
      </c>
      <c r="AR10" s="72" t="s">
        <v>19</v>
      </c>
      <c r="AS10" s="73" t="s">
        <v>19</v>
      </c>
    </row>
    <row r="11" spans="1:45" ht="15.5" thickTop="1" thickBot="1" x14ac:dyDescent="0.4">
      <c r="A11" s="7"/>
      <c r="B11" s="26"/>
      <c r="C11" s="102"/>
      <c r="D11" s="43"/>
      <c r="E11" s="42"/>
      <c r="F11" s="42"/>
      <c r="G11" s="54"/>
      <c r="H11" s="43"/>
      <c r="I11" s="42"/>
      <c r="J11" s="45"/>
      <c r="K11" s="43"/>
      <c r="L11" s="42"/>
      <c r="M11" s="42"/>
      <c r="N11" s="42"/>
      <c r="O11" s="42"/>
      <c r="P11" s="42"/>
      <c r="Q11" s="45"/>
      <c r="R11" s="43"/>
      <c r="S11" s="42"/>
      <c r="T11" s="42"/>
      <c r="U11" s="42"/>
      <c r="V11" s="42"/>
      <c r="W11" s="42"/>
      <c r="X11" s="45"/>
      <c r="Y11" s="43"/>
      <c r="Z11" s="42"/>
      <c r="AA11" s="42"/>
      <c r="AB11" s="42"/>
      <c r="AC11" s="42"/>
      <c r="AD11" s="231"/>
      <c r="AE11" s="45"/>
      <c r="AF11" s="71"/>
      <c r="AG11" s="72"/>
      <c r="AH11" s="72"/>
      <c r="AI11" s="72"/>
      <c r="AJ11" s="72"/>
      <c r="AK11" s="72"/>
      <c r="AL11" s="73"/>
      <c r="AM11" s="71"/>
      <c r="AN11" s="72"/>
      <c r="AO11" s="72"/>
      <c r="AP11" s="72"/>
      <c r="AQ11" s="72"/>
      <c r="AR11" s="72"/>
      <c r="AS11" s="73"/>
    </row>
    <row r="12" spans="1:45" ht="15.5" thickTop="1" thickBot="1" x14ac:dyDescent="0.4">
      <c r="A12" s="8" t="str">
        <f>A10</f>
        <v>Trp</v>
      </c>
      <c r="B12" s="25" t="str">
        <f>IF(C12&lt;&gt;"", VLOOKUP(C12,Troopers!A:B,2,FALSE),"")</f>
        <v>Pease, M</v>
      </c>
      <c r="C12" s="102">
        <v>658</v>
      </c>
      <c r="D12" s="56" t="s">
        <v>16</v>
      </c>
      <c r="E12" s="255" t="s">
        <v>25</v>
      </c>
      <c r="F12" s="255" t="s">
        <v>25</v>
      </c>
      <c r="G12" s="318" t="s">
        <v>25</v>
      </c>
      <c r="H12" s="319" t="s">
        <v>25</v>
      </c>
      <c r="I12" s="41" t="s">
        <v>16</v>
      </c>
      <c r="J12" s="44" t="s">
        <v>16</v>
      </c>
      <c r="K12" s="56" t="s">
        <v>16</v>
      </c>
      <c r="L12" s="41" t="s">
        <v>16</v>
      </c>
      <c r="M12" s="200" t="s">
        <v>15</v>
      </c>
      <c r="N12" s="200" t="s">
        <v>15</v>
      </c>
      <c r="O12" s="200" t="s">
        <v>15</v>
      </c>
      <c r="P12" s="200" t="s">
        <v>15</v>
      </c>
      <c r="Q12" s="44" t="s">
        <v>16</v>
      </c>
      <c r="R12" s="56" t="s">
        <v>16</v>
      </c>
      <c r="S12" s="255" t="s">
        <v>25</v>
      </c>
      <c r="T12" s="255" t="s">
        <v>25</v>
      </c>
      <c r="U12" s="255" t="s">
        <v>25</v>
      </c>
      <c r="V12" s="255" t="s">
        <v>25</v>
      </c>
      <c r="W12" s="41" t="s">
        <v>16</v>
      </c>
      <c r="X12" s="44" t="s">
        <v>16</v>
      </c>
      <c r="Y12" s="56" t="s">
        <v>16</v>
      </c>
      <c r="Z12" s="41" t="s">
        <v>16</v>
      </c>
      <c r="AA12" s="41" t="s">
        <v>39</v>
      </c>
      <c r="AB12" s="41" t="s">
        <v>39</v>
      </c>
      <c r="AC12" s="41" t="s">
        <v>39</v>
      </c>
      <c r="AD12" s="230" t="s">
        <v>39</v>
      </c>
      <c r="AE12" s="44" t="s">
        <v>16</v>
      </c>
      <c r="AF12" s="71" t="s">
        <v>16</v>
      </c>
      <c r="AG12" s="72" t="s">
        <v>16</v>
      </c>
      <c r="AH12" s="72" t="s">
        <v>15</v>
      </c>
      <c r="AI12" s="72" t="s">
        <v>15</v>
      </c>
      <c r="AJ12" s="72" t="s">
        <v>15</v>
      </c>
      <c r="AK12" s="72" t="s">
        <v>15</v>
      </c>
      <c r="AL12" s="73" t="s">
        <v>16</v>
      </c>
      <c r="AM12" s="71" t="s">
        <v>15</v>
      </c>
      <c r="AN12" s="72" t="s">
        <v>16</v>
      </c>
      <c r="AO12" s="185" t="s">
        <v>25</v>
      </c>
      <c r="AP12" s="185" t="s">
        <v>25</v>
      </c>
      <c r="AQ12" s="72" t="s">
        <v>25</v>
      </c>
      <c r="AR12" s="72" t="s">
        <v>16</v>
      </c>
      <c r="AS12" s="73" t="s">
        <v>16</v>
      </c>
    </row>
    <row r="13" spans="1:45" ht="15.5" thickTop="1" thickBot="1" x14ac:dyDescent="0.4">
      <c r="A13" s="7"/>
      <c r="B13" s="26"/>
      <c r="C13" s="102"/>
      <c r="D13" s="43"/>
      <c r="E13" s="256" t="s">
        <v>53</v>
      </c>
      <c r="F13" s="256" t="s">
        <v>53</v>
      </c>
      <c r="G13" s="320" t="s">
        <v>53</v>
      </c>
      <c r="H13" s="321" t="s">
        <v>53</v>
      </c>
      <c r="I13" s="42"/>
      <c r="J13" s="45"/>
      <c r="K13" s="43"/>
      <c r="L13" s="42"/>
      <c r="M13" s="226" t="s">
        <v>37</v>
      </c>
      <c r="N13" s="226" t="s">
        <v>37</v>
      </c>
      <c r="O13" s="226" t="s">
        <v>37</v>
      </c>
      <c r="P13" s="226" t="s">
        <v>37</v>
      </c>
      <c r="Q13" s="45"/>
      <c r="R13" s="43"/>
      <c r="S13" s="256" t="s">
        <v>53</v>
      </c>
      <c r="T13" s="256" t="s">
        <v>53</v>
      </c>
      <c r="U13" s="256" t="s">
        <v>53</v>
      </c>
      <c r="V13" s="256" t="s">
        <v>53</v>
      </c>
      <c r="W13" s="42"/>
      <c r="X13" s="45"/>
      <c r="Y13" s="43"/>
      <c r="Z13" s="42"/>
      <c r="AA13" s="42"/>
      <c r="AB13" s="42"/>
      <c r="AC13" s="42"/>
      <c r="AD13" s="231"/>
      <c r="AE13" s="45"/>
      <c r="AF13" s="71"/>
      <c r="AG13" s="72"/>
      <c r="AH13" s="72"/>
      <c r="AI13" s="72"/>
      <c r="AJ13" s="72"/>
      <c r="AK13" s="72"/>
      <c r="AL13" s="73"/>
      <c r="AM13" s="71"/>
      <c r="AN13" s="72"/>
      <c r="AO13" s="185" t="s">
        <v>24</v>
      </c>
      <c r="AP13" s="185" t="s">
        <v>24</v>
      </c>
      <c r="AQ13" s="72"/>
      <c r="AR13" s="72"/>
      <c r="AS13" s="73"/>
    </row>
    <row r="14" spans="1:45" ht="15.5" thickTop="1" thickBot="1" x14ac:dyDescent="0.4">
      <c r="A14" s="8" t="str">
        <f>A12</f>
        <v>Trp</v>
      </c>
      <c r="B14" s="25" t="str">
        <f>IF(C14&lt;&gt;"", VLOOKUP(C14,Troopers!A:B,2,FALSE),"")</f>
        <v>Hopper, T.</v>
      </c>
      <c r="C14" s="102">
        <v>761</v>
      </c>
      <c r="D14" s="56" t="s">
        <v>15</v>
      </c>
      <c r="E14" s="41" t="s">
        <v>15</v>
      </c>
      <c r="F14" s="41" t="s">
        <v>16</v>
      </c>
      <c r="G14" s="57" t="s">
        <v>16</v>
      </c>
      <c r="H14" s="56" t="s">
        <v>17</v>
      </c>
      <c r="I14" s="41" t="s">
        <v>17</v>
      </c>
      <c r="J14" s="44" t="s">
        <v>16</v>
      </c>
      <c r="K14" s="56" t="s">
        <v>16</v>
      </c>
      <c r="L14" s="41" t="s">
        <v>16</v>
      </c>
      <c r="M14" s="41" t="s">
        <v>17</v>
      </c>
      <c r="N14" s="41" t="s">
        <v>17</v>
      </c>
      <c r="O14" s="41" t="s">
        <v>17</v>
      </c>
      <c r="P14" s="41" t="s">
        <v>17</v>
      </c>
      <c r="Q14" s="44" t="s">
        <v>16</v>
      </c>
      <c r="R14" s="56" t="s">
        <v>16</v>
      </c>
      <c r="S14" s="41" t="s">
        <v>16</v>
      </c>
      <c r="T14" s="41" t="s">
        <v>17</v>
      </c>
      <c r="U14" s="41" t="s">
        <v>17</v>
      </c>
      <c r="V14" s="41" t="s">
        <v>17</v>
      </c>
      <c r="W14" s="41" t="s">
        <v>16</v>
      </c>
      <c r="X14" s="44" t="s">
        <v>17</v>
      </c>
      <c r="Y14" s="56" t="s">
        <v>17</v>
      </c>
      <c r="Z14" s="41" t="s">
        <v>17</v>
      </c>
      <c r="AA14" s="41" t="s">
        <v>16</v>
      </c>
      <c r="AB14" s="41" t="s">
        <v>16</v>
      </c>
      <c r="AC14" s="41" t="s">
        <v>16</v>
      </c>
      <c r="AD14" s="230" t="s">
        <v>17</v>
      </c>
      <c r="AE14" s="44" t="s">
        <v>17</v>
      </c>
      <c r="AF14" s="71" t="s">
        <v>17</v>
      </c>
      <c r="AG14" s="72" t="s">
        <v>17</v>
      </c>
      <c r="AH14" s="72" t="s">
        <v>16</v>
      </c>
      <c r="AI14" s="72" t="s">
        <v>16</v>
      </c>
      <c r="AJ14" s="72" t="s">
        <v>16</v>
      </c>
      <c r="AK14" s="72" t="s">
        <v>17</v>
      </c>
      <c r="AL14" s="73" t="s">
        <v>17</v>
      </c>
      <c r="AM14" s="71" t="s">
        <v>17</v>
      </c>
      <c r="AN14" s="72" t="s">
        <v>17</v>
      </c>
      <c r="AO14" s="72" t="s">
        <v>16</v>
      </c>
      <c r="AP14" s="72" t="s">
        <v>16</v>
      </c>
      <c r="AQ14" s="72" t="s">
        <v>16</v>
      </c>
      <c r="AR14" s="72" t="s">
        <v>17</v>
      </c>
      <c r="AS14" s="73" t="s">
        <v>17</v>
      </c>
    </row>
    <row r="15" spans="1:45" ht="15.5" thickTop="1" thickBot="1" x14ac:dyDescent="0.4">
      <c r="A15" s="7"/>
      <c r="B15" s="26"/>
      <c r="C15" s="102" t="s">
        <v>22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 t="s">
        <v>97</v>
      </c>
      <c r="U15" s="43"/>
      <c r="V15" s="43"/>
      <c r="W15" s="43"/>
      <c r="X15" s="43"/>
      <c r="Y15" s="43"/>
      <c r="Z15" s="43"/>
      <c r="AA15" s="43"/>
      <c r="AB15" s="43"/>
      <c r="AC15" s="43"/>
      <c r="AD15" s="229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</row>
    <row r="16" spans="1:45" ht="15.5" thickTop="1" thickBot="1" x14ac:dyDescent="0.4">
      <c r="A16" s="8" t="str">
        <f>A14</f>
        <v>Trp</v>
      </c>
      <c r="B16" s="25" t="str">
        <f>IF(C16&lt;&gt;"", VLOOKUP(C16,Troopers!A:B,2,FALSE),"")</f>
        <v>Woolery, T.</v>
      </c>
      <c r="C16" s="102">
        <v>983</v>
      </c>
      <c r="D16" s="56" t="s">
        <v>16</v>
      </c>
      <c r="E16" s="41" t="s">
        <v>16</v>
      </c>
      <c r="F16" s="41" t="s">
        <v>17</v>
      </c>
      <c r="G16" s="57" t="s">
        <v>17</v>
      </c>
      <c r="H16" s="56" t="s">
        <v>16</v>
      </c>
      <c r="I16" s="41" t="s">
        <v>18</v>
      </c>
      <c r="J16" s="44" t="s">
        <v>17</v>
      </c>
      <c r="K16" s="56" t="s">
        <v>17</v>
      </c>
      <c r="L16" s="41" t="s">
        <v>17</v>
      </c>
      <c r="M16" s="41" t="s">
        <v>16</v>
      </c>
      <c r="N16" s="41" t="s">
        <v>16</v>
      </c>
      <c r="O16" s="41" t="s">
        <v>16</v>
      </c>
      <c r="P16" s="41" t="s">
        <v>18</v>
      </c>
      <c r="Q16" s="44" t="s">
        <v>17</v>
      </c>
      <c r="R16" s="56" t="s">
        <v>17</v>
      </c>
      <c r="S16" s="41" t="s">
        <v>17</v>
      </c>
      <c r="T16" s="41" t="s">
        <v>16</v>
      </c>
      <c r="U16" s="41" t="s">
        <v>16</v>
      </c>
      <c r="V16" s="41" t="s">
        <v>16</v>
      </c>
      <c r="W16" s="41" t="s">
        <v>17</v>
      </c>
      <c r="X16" s="44" t="s">
        <v>18</v>
      </c>
      <c r="Y16" s="56" t="s">
        <v>18</v>
      </c>
      <c r="Z16" s="41" t="s">
        <v>18</v>
      </c>
      <c r="AA16" s="41" t="s">
        <v>16</v>
      </c>
      <c r="AB16" s="41" t="s">
        <v>16</v>
      </c>
      <c r="AC16" s="41" t="s">
        <v>16</v>
      </c>
      <c r="AD16" s="230" t="s">
        <v>17</v>
      </c>
      <c r="AE16" s="44" t="s">
        <v>17</v>
      </c>
      <c r="AF16" s="71" t="s">
        <v>17</v>
      </c>
      <c r="AG16" s="72" t="s">
        <v>17</v>
      </c>
      <c r="AH16" s="72" t="s">
        <v>16</v>
      </c>
      <c r="AI16" s="72" t="s">
        <v>17</v>
      </c>
      <c r="AJ16" s="72" t="s">
        <v>17</v>
      </c>
      <c r="AK16" s="72" t="s">
        <v>16</v>
      </c>
      <c r="AL16" s="73" t="s">
        <v>16</v>
      </c>
      <c r="AM16" s="71" t="s">
        <v>16</v>
      </c>
      <c r="AN16" s="72" t="s">
        <v>16</v>
      </c>
      <c r="AO16" s="72" t="s">
        <v>27</v>
      </c>
      <c r="AP16" s="72" t="s">
        <v>27</v>
      </c>
      <c r="AQ16" s="72" t="s">
        <v>17</v>
      </c>
      <c r="AR16" s="72" t="s">
        <v>17</v>
      </c>
      <c r="AS16" s="73" t="s">
        <v>16</v>
      </c>
    </row>
    <row r="17" spans="1:46" ht="15.5" thickTop="1" thickBot="1" x14ac:dyDescent="0.4">
      <c r="A17" s="7"/>
      <c r="B17" s="26"/>
      <c r="C17" s="102"/>
      <c r="D17" s="43"/>
      <c r="E17" s="42"/>
      <c r="F17" s="42"/>
      <c r="G17" s="54"/>
      <c r="H17" s="43"/>
      <c r="I17" s="42"/>
      <c r="J17" s="45"/>
      <c r="K17" s="43"/>
      <c r="L17" s="42"/>
      <c r="M17" s="42"/>
      <c r="N17" s="42"/>
      <c r="O17" s="42"/>
      <c r="P17" s="42"/>
      <c r="Q17" s="45"/>
      <c r="R17" s="43"/>
      <c r="S17" s="42"/>
      <c r="T17" s="42"/>
      <c r="U17" s="42"/>
      <c r="V17" s="42"/>
      <c r="W17" s="42"/>
      <c r="X17" s="45"/>
      <c r="Y17" s="43"/>
      <c r="Z17" s="42"/>
      <c r="AA17" s="42"/>
      <c r="AB17" s="42"/>
      <c r="AC17" s="42"/>
      <c r="AD17" s="231"/>
      <c r="AE17" s="45"/>
      <c r="AF17" s="71"/>
      <c r="AG17" s="72"/>
      <c r="AH17" s="72"/>
      <c r="AI17" s="72" t="s">
        <v>37</v>
      </c>
      <c r="AJ17" s="72" t="s">
        <v>37</v>
      </c>
      <c r="AK17" s="72"/>
      <c r="AL17" s="73"/>
      <c r="AM17" s="71"/>
      <c r="AN17" s="72"/>
      <c r="AO17" s="72"/>
      <c r="AP17" s="72"/>
      <c r="AQ17" s="72"/>
      <c r="AR17" s="72"/>
      <c r="AS17" s="73"/>
    </row>
    <row r="18" spans="1:46" ht="15.5" thickTop="1" thickBot="1" x14ac:dyDescent="0.4">
      <c r="A18" s="8" t="str">
        <f>A16</f>
        <v>Trp</v>
      </c>
      <c r="B18" s="25" t="str">
        <f>IF(C18&lt;&gt;"", VLOOKUP(C18,Troopers!A:B,2,FALSE),"")</f>
        <v>Slagle, K</v>
      </c>
      <c r="C18" s="102">
        <v>988</v>
      </c>
      <c r="D18" s="56" t="s">
        <v>17</v>
      </c>
      <c r="E18" s="41" t="s">
        <v>17</v>
      </c>
      <c r="F18" s="41" t="s">
        <v>16</v>
      </c>
      <c r="G18" s="57" t="s">
        <v>16</v>
      </c>
      <c r="H18" s="56" t="s">
        <v>19</v>
      </c>
      <c r="I18" s="41" t="s">
        <v>19</v>
      </c>
      <c r="J18" s="44" t="s">
        <v>16</v>
      </c>
      <c r="K18" s="56" t="s">
        <v>16</v>
      </c>
      <c r="L18" s="41" t="s">
        <v>16</v>
      </c>
      <c r="M18" s="41" t="s">
        <v>36</v>
      </c>
      <c r="N18" s="200" t="s">
        <v>36</v>
      </c>
      <c r="O18" s="41" t="s">
        <v>36</v>
      </c>
      <c r="P18" s="41" t="s">
        <v>36</v>
      </c>
      <c r="Q18" s="44" t="s">
        <v>16</v>
      </c>
      <c r="R18" s="56" t="s">
        <v>16</v>
      </c>
      <c r="S18" s="41" t="s">
        <v>16</v>
      </c>
      <c r="T18" s="41" t="s">
        <v>36</v>
      </c>
      <c r="U18" s="41" t="s">
        <v>36</v>
      </c>
      <c r="V18" s="41" t="s">
        <v>36</v>
      </c>
      <c r="W18" s="41" t="s">
        <v>19</v>
      </c>
      <c r="X18" s="44" t="s">
        <v>16</v>
      </c>
      <c r="Y18" s="56" t="s">
        <v>16</v>
      </c>
      <c r="Z18" s="41" t="s">
        <v>16</v>
      </c>
      <c r="AA18" s="41" t="s">
        <v>19</v>
      </c>
      <c r="AB18" s="41" t="s">
        <v>19</v>
      </c>
      <c r="AC18" s="41" t="s">
        <v>19</v>
      </c>
      <c r="AD18" s="230" t="s">
        <v>19</v>
      </c>
      <c r="AE18" s="44" t="s">
        <v>16</v>
      </c>
      <c r="AF18" s="71" t="s">
        <v>16</v>
      </c>
      <c r="AG18" s="72" t="s">
        <v>16</v>
      </c>
      <c r="AH18" s="72" t="s">
        <v>19</v>
      </c>
      <c r="AI18" s="72" t="s">
        <v>19</v>
      </c>
      <c r="AJ18" s="72" t="s">
        <v>19</v>
      </c>
      <c r="AK18" s="72" t="s">
        <v>19</v>
      </c>
      <c r="AL18" s="73" t="s">
        <v>16</v>
      </c>
      <c r="AM18" s="71" t="s">
        <v>16</v>
      </c>
      <c r="AN18" s="72" t="s">
        <v>19</v>
      </c>
      <c r="AO18" s="72" t="s">
        <v>19</v>
      </c>
      <c r="AP18" s="72" t="s">
        <v>19</v>
      </c>
      <c r="AQ18" s="72" t="s">
        <v>19</v>
      </c>
      <c r="AR18" s="72" t="s">
        <v>16</v>
      </c>
      <c r="AS18" s="73" t="s">
        <v>16</v>
      </c>
    </row>
    <row r="19" spans="1:46" ht="15.5" thickTop="1" thickBot="1" x14ac:dyDescent="0.4">
      <c r="A19" s="7"/>
      <c r="B19" s="26"/>
      <c r="C19" s="102"/>
      <c r="D19" s="43"/>
      <c r="E19" s="42"/>
      <c r="F19" s="42"/>
      <c r="G19" s="54"/>
      <c r="H19" s="43"/>
      <c r="I19" s="42"/>
      <c r="J19" s="45"/>
      <c r="K19" s="43"/>
      <c r="L19" s="42"/>
      <c r="M19" s="42"/>
      <c r="N19" s="226"/>
      <c r="O19" s="42"/>
      <c r="P19" s="42"/>
      <c r="Q19" s="45"/>
      <c r="R19" s="43"/>
      <c r="S19" s="42"/>
      <c r="T19" s="42"/>
      <c r="U19" s="42"/>
      <c r="V19" s="42"/>
      <c r="W19" s="42"/>
      <c r="X19" s="45"/>
      <c r="Y19" s="43"/>
      <c r="Z19" s="42"/>
      <c r="AA19" s="59"/>
      <c r="AB19" s="42"/>
      <c r="AC19" s="42"/>
      <c r="AD19" s="231"/>
      <c r="AE19" s="45"/>
      <c r="AF19" s="71"/>
      <c r="AG19" s="72"/>
      <c r="AH19" s="72"/>
      <c r="AI19" s="72"/>
      <c r="AJ19" s="72"/>
      <c r="AK19" s="72"/>
      <c r="AL19" s="73"/>
      <c r="AM19" s="71"/>
      <c r="AN19" s="72"/>
      <c r="AO19" s="72"/>
      <c r="AP19" s="72"/>
      <c r="AQ19" s="72"/>
      <c r="AR19" s="72"/>
      <c r="AS19" s="73"/>
    </row>
    <row r="20" spans="1:46" ht="15.5" thickTop="1" thickBot="1" x14ac:dyDescent="0.4">
      <c r="A20" s="8" t="str">
        <f>A18</f>
        <v>Trp</v>
      </c>
      <c r="B20" s="25" t="str">
        <f>IF(C20&lt;&gt;"", VLOOKUP(C20,Troopers!A:B,2,FALSE),"")</f>
        <v>Pratt, C.</v>
      </c>
      <c r="C20" s="102">
        <v>1189</v>
      </c>
      <c r="D20" s="56" t="s">
        <v>16</v>
      </c>
      <c r="E20" s="41" t="s">
        <v>19</v>
      </c>
      <c r="F20" s="200" t="s">
        <v>15</v>
      </c>
      <c r="G20" s="57" t="s">
        <v>15</v>
      </c>
      <c r="H20" s="56" t="s">
        <v>16</v>
      </c>
      <c r="I20" s="41" t="s">
        <v>16</v>
      </c>
      <c r="J20" s="44" t="s">
        <v>15</v>
      </c>
      <c r="K20" s="56" t="s">
        <v>15</v>
      </c>
      <c r="L20" s="41" t="s">
        <v>15</v>
      </c>
      <c r="M20" s="41" t="s">
        <v>15</v>
      </c>
      <c r="N20" s="41" t="s">
        <v>16</v>
      </c>
      <c r="O20" s="41" t="s">
        <v>16</v>
      </c>
      <c r="P20" s="41" t="s">
        <v>16</v>
      </c>
      <c r="Q20" s="44" t="s">
        <v>15</v>
      </c>
      <c r="R20" s="56" t="s">
        <v>15</v>
      </c>
      <c r="S20" s="41" t="s">
        <v>15</v>
      </c>
      <c r="T20" s="41" t="s">
        <v>16</v>
      </c>
      <c r="U20" s="41" t="s">
        <v>16</v>
      </c>
      <c r="V20" s="41" t="s">
        <v>16</v>
      </c>
      <c r="W20" s="41" t="s">
        <v>15</v>
      </c>
      <c r="X20" s="341" t="s">
        <v>15</v>
      </c>
      <c r="Y20" s="342" t="s">
        <v>15</v>
      </c>
      <c r="Z20" s="41" t="s">
        <v>15</v>
      </c>
      <c r="AA20" s="41" t="s">
        <v>16</v>
      </c>
      <c r="AB20" s="41" t="s">
        <v>16</v>
      </c>
      <c r="AC20" s="41" t="s">
        <v>16</v>
      </c>
      <c r="AD20" s="346" t="s">
        <v>15</v>
      </c>
      <c r="AE20" s="347" t="s">
        <v>15</v>
      </c>
      <c r="AF20" s="348" t="s">
        <v>15</v>
      </c>
      <c r="AG20" s="330" t="s">
        <v>15</v>
      </c>
      <c r="AH20" s="72" t="s">
        <v>16</v>
      </c>
      <c r="AI20" s="72" t="s">
        <v>16</v>
      </c>
      <c r="AJ20" s="72" t="s">
        <v>16</v>
      </c>
      <c r="AK20" s="72" t="s">
        <v>15</v>
      </c>
      <c r="AL20" s="73" t="s">
        <v>15</v>
      </c>
      <c r="AM20" s="71" t="s">
        <v>15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15</v>
      </c>
      <c r="AS20" s="73" t="s">
        <v>15</v>
      </c>
    </row>
    <row r="21" spans="1:46" ht="15.5" thickTop="1" thickBot="1" x14ac:dyDescent="0.4">
      <c r="A21" s="7"/>
      <c r="B21" s="26"/>
      <c r="C21" s="102"/>
      <c r="D21" s="43"/>
      <c r="E21" s="42"/>
      <c r="F21" s="226"/>
      <c r="G21" s="54"/>
      <c r="H21" s="43"/>
      <c r="I21" s="42"/>
      <c r="J21" s="45"/>
      <c r="K21" s="43"/>
      <c r="L21" s="42"/>
      <c r="M21" s="42"/>
      <c r="N21" s="42"/>
      <c r="O21" s="42"/>
      <c r="P21" s="42"/>
      <c r="Q21" s="45"/>
      <c r="R21" s="43"/>
      <c r="S21" s="42"/>
      <c r="T21" s="42"/>
      <c r="U21" s="42"/>
      <c r="V21" s="42"/>
      <c r="W21" s="42"/>
      <c r="X21" s="343" t="s">
        <v>98</v>
      </c>
      <c r="Y21" s="344" t="s">
        <v>98</v>
      </c>
      <c r="Z21" s="42"/>
      <c r="AA21" s="42"/>
      <c r="AB21" s="42"/>
      <c r="AC21" s="42"/>
      <c r="AD21" s="349" t="s">
        <v>98</v>
      </c>
      <c r="AE21" s="350" t="s">
        <v>98</v>
      </c>
      <c r="AF21" s="348" t="s">
        <v>98</v>
      </c>
      <c r="AG21" s="330" t="s">
        <v>98</v>
      </c>
      <c r="AH21" s="72"/>
      <c r="AI21" s="72"/>
      <c r="AJ21" s="72"/>
      <c r="AK21" s="72" t="s">
        <v>37</v>
      </c>
      <c r="AL21" s="73" t="s">
        <v>37</v>
      </c>
      <c r="AM21" s="71" t="s">
        <v>37</v>
      </c>
      <c r="AN21" s="72" t="s">
        <v>37</v>
      </c>
      <c r="AO21" s="72"/>
      <c r="AP21" s="72"/>
      <c r="AQ21" s="72"/>
      <c r="AR21" s="72"/>
      <c r="AS21" s="73"/>
    </row>
    <row r="22" spans="1:46" ht="15.5" thickTop="1" thickBot="1" x14ac:dyDescent="0.4">
      <c r="A22" s="8" t="str">
        <f>A20</f>
        <v>Trp</v>
      </c>
      <c r="B22" s="25" t="e">
        <f>IF(C22&lt;&gt;"", VLOOKUP(C22,Troopers!A:B,2,FALSE),"")</f>
        <v>#N/A</v>
      </c>
      <c r="C22" s="102" t="s">
        <v>20</v>
      </c>
      <c r="D22" s="296">
        <v>2</v>
      </c>
      <c r="E22" s="200">
        <v>2</v>
      </c>
      <c r="F22" s="200">
        <v>2</v>
      </c>
      <c r="G22" s="265">
        <v>2</v>
      </c>
      <c r="H22" s="296">
        <v>2</v>
      </c>
      <c r="I22" s="200">
        <v>2</v>
      </c>
      <c r="J22" s="297">
        <v>2</v>
      </c>
      <c r="K22" s="296">
        <v>2</v>
      </c>
      <c r="L22" s="200">
        <v>2</v>
      </c>
      <c r="M22" s="200">
        <v>2.5</v>
      </c>
      <c r="N22" s="236">
        <v>1.5</v>
      </c>
      <c r="O22" s="200">
        <v>2</v>
      </c>
      <c r="P22" s="200">
        <v>3</v>
      </c>
      <c r="Q22" s="297">
        <v>2</v>
      </c>
      <c r="R22" s="296">
        <v>2</v>
      </c>
      <c r="S22" s="200">
        <v>2</v>
      </c>
      <c r="T22" s="236">
        <v>1</v>
      </c>
      <c r="U22" s="236">
        <v>1.5</v>
      </c>
      <c r="V22" s="236">
        <v>1.5</v>
      </c>
      <c r="W22" s="200">
        <v>3.5</v>
      </c>
      <c r="X22" s="297">
        <v>2</v>
      </c>
      <c r="Y22" s="296">
        <v>2</v>
      </c>
      <c r="Z22" s="200">
        <v>2</v>
      </c>
      <c r="AA22" s="200">
        <v>2</v>
      </c>
      <c r="AB22" s="200">
        <v>2</v>
      </c>
      <c r="AC22" s="200">
        <v>2</v>
      </c>
      <c r="AD22" s="230">
        <v>4</v>
      </c>
      <c r="AE22" s="297">
        <v>2</v>
      </c>
      <c r="AF22" s="294">
        <v>2</v>
      </c>
      <c r="AG22" s="228">
        <v>2</v>
      </c>
      <c r="AH22" s="228">
        <v>2</v>
      </c>
      <c r="AI22" s="228">
        <v>2</v>
      </c>
      <c r="AJ22" s="228">
        <v>2</v>
      </c>
      <c r="AK22" s="228">
        <v>2</v>
      </c>
      <c r="AL22" s="295">
        <v>2</v>
      </c>
      <c r="AM22" s="294">
        <v>2</v>
      </c>
      <c r="AN22" s="228">
        <v>2</v>
      </c>
      <c r="AO22" s="234">
        <v>1.5</v>
      </c>
      <c r="AP22" s="234">
        <v>1.5</v>
      </c>
      <c r="AQ22" s="228">
        <v>2</v>
      </c>
      <c r="AR22" s="228">
        <v>2</v>
      </c>
      <c r="AS22" s="295">
        <v>2</v>
      </c>
      <c r="AT22" s="299"/>
    </row>
    <row r="23" spans="1:46" ht="15.5" thickTop="1" thickBot="1" x14ac:dyDescent="0.4">
      <c r="A23" s="7"/>
      <c r="B23" s="26"/>
      <c r="C23" s="102" t="s">
        <v>32</v>
      </c>
      <c r="D23" s="229">
        <v>2</v>
      </c>
      <c r="E23" s="226">
        <v>2</v>
      </c>
      <c r="F23" s="226">
        <v>2</v>
      </c>
      <c r="G23" s="266">
        <v>2</v>
      </c>
      <c r="H23" s="229">
        <v>2</v>
      </c>
      <c r="I23" s="226">
        <v>2</v>
      </c>
      <c r="J23" s="298">
        <v>2</v>
      </c>
      <c r="K23" s="229">
        <v>2</v>
      </c>
      <c r="L23" s="226">
        <v>2</v>
      </c>
      <c r="M23" s="239">
        <v>1.5</v>
      </c>
      <c r="N23" s="239">
        <v>1.5</v>
      </c>
      <c r="O23" s="226">
        <v>2</v>
      </c>
      <c r="P23" s="226">
        <v>2</v>
      </c>
      <c r="Q23" s="298">
        <v>2</v>
      </c>
      <c r="R23" s="229">
        <v>2</v>
      </c>
      <c r="S23" s="226">
        <v>2</v>
      </c>
      <c r="T23" s="239">
        <v>1</v>
      </c>
      <c r="U23" s="239">
        <v>1.5</v>
      </c>
      <c r="V23" s="239">
        <v>1.5</v>
      </c>
      <c r="W23" s="226">
        <v>2.5</v>
      </c>
      <c r="X23" s="298">
        <v>2</v>
      </c>
      <c r="Y23" s="229">
        <v>2</v>
      </c>
      <c r="Z23" s="226">
        <v>2</v>
      </c>
      <c r="AA23" s="226">
        <v>2</v>
      </c>
      <c r="AB23" s="226">
        <v>2</v>
      </c>
      <c r="AC23" s="226">
        <v>2</v>
      </c>
      <c r="AD23" s="231">
        <v>3</v>
      </c>
      <c r="AE23" s="298">
        <v>2</v>
      </c>
      <c r="AF23" s="294">
        <v>2</v>
      </c>
      <c r="AG23" s="228">
        <v>2</v>
      </c>
      <c r="AH23" s="234">
        <v>1</v>
      </c>
      <c r="AI23" s="234">
        <v>1</v>
      </c>
      <c r="AJ23" s="234">
        <v>1</v>
      </c>
      <c r="AK23" s="228">
        <v>2</v>
      </c>
      <c r="AL23" s="295">
        <v>2</v>
      </c>
      <c r="AM23" s="294">
        <v>2</v>
      </c>
      <c r="AN23" s="228">
        <v>2</v>
      </c>
      <c r="AO23" s="234">
        <v>1.5</v>
      </c>
      <c r="AP23" s="234">
        <v>1.5</v>
      </c>
      <c r="AQ23" s="228">
        <v>2</v>
      </c>
      <c r="AR23" s="228">
        <v>4</v>
      </c>
      <c r="AS23" s="295">
        <v>2</v>
      </c>
      <c r="AT23" s="299"/>
    </row>
    <row r="24" spans="1:46" ht="15.5" thickTop="1" thickBot="1" x14ac:dyDescent="0.4">
      <c r="A24" s="8" t="s">
        <v>4</v>
      </c>
      <c r="B24" s="25" t="str">
        <f>IF(C24&lt;&gt;"", VLOOKUP(C24,Troopers!A:B,2,FALSE),"")</f>
        <v>Atkinson, R.</v>
      </c>
      <c r="C24" s="102">
        <v>233</v>
      </c>
      <c r="D24" s="116" t="s">
        <v>16</v>
      </c>
      <c r="E24" s="115" t="s">
        <v>16</v>
      </c>
      <c r="F24" s="41" t="s">
        <v>20</v>
      </c>
      <c r="G24" s="57" t="s">
        <v>20</v>
      </c>
      <c r="H24" s="56" t="s">
        <v>20</v>
      </c>
      <c r="I24" s="41" t="s">
        <v>20</v>
      </c>
      <c r="J24" s="44" t="s">
        <v>16</v>
      </c>
      <c r="K24" s="56" t="s">
        <v>16</v>
      </c>
      <c r="L24" s="41" t="s">
        <v>16</v>
      </c>
      <c r="M24" s="41" t="s">
        <v>20</v>
      </c>
      <c r="N24" s="41" t="s">
        <v>20</v>
      </c>
      <c r="O24" s="41" t="s">
        <v>20</v>
      </c>
      <c r="P24" s="41" t="s">
        <v>20</v>
      </c>
      <c r="Q24" s="44" t="s">
        <v>16</v>
      </c>
      <c r="R24" s="56" t="s">
        <v>16</v>
      </c>
      <c r="S24" s="41" t="s">
        <v>16</v>
      </c>
      <c r="T24" s="41" t="s">
        <v>20</v>
      </c>
      <c r="U24" s="41" t="s">
        <v>20</v>
      </c>
      <c r="V24" s="41" t="s">
        <v>20</v>
      </c>
      <c r="W24" s="41" t="s">
        <v>20</v>
      </c>
      <c r="X24" s="44" t="s">
        <v>16</v>
      </c>
      <c r="Y24" s="56" t="s">
        <v>16</v>
      </c>
      <c r="Z24" s="41" t="s">
        <v>16</v>
      </c>
      <c r="AA24" s="41" t="s">
        <v>20</v>
      </c>
      <c r="AB24" s="41" t="s">
        <v>20</v>
      </c>
      <c r="AC24" s="41" t="s">
        <v>20</v>
      </c>
      <c r="AD24" s="230" t="s">
        <v>20</v>
      </c>
      <c r="AE24" s="44" t="s">
        <v>16</v>
      </c>
      <c r="AF24" s="71" t="s">
        <v>16</v>
      </c>
      <c r="AG24" s="72" t="s">
        <v>16</v>
      </c>
      <c r="AH24" s="72" t="s">
        <v>20</v>
      </c>
      <c r="AI24" s="72" t="s">
        <v>20</v>
      </c>
      <c r="AJ24" s="72" t="s">
        <v>20</v>
      </c>
      <c r="AK24" s="72" t="s">
        <v>20</v>
      </c>
      <c r="AL24" s="73" t="s">
        <v>16</v>
      </c>
      <c r="AM24" s="71" t="s">
        <v>16</v>
      </c>
      <c r="AN24" s="72" t="s">
        <v>16</v>
      </c>
      <c r="AO24" s="72" t="s">
        <v>20</v>
      </c>
      <c r="AP24" s="72" t="s">
        <v>20</v>
      </c>
      <c r="AQ24" s="72" t="s">
        <v>20</v>
      </c>
      <c r="AR24" s="322" t="s">
        <v>20</v>
      </c>
      <c r="AS24" s="73" t="s">
        <v>16</v>
      </c>
    </row>
    <row r="25" spans="1:46" ht="15.5" thickTop="1" thickBot="1" x14ac:dyDescent="0.4">
      <c r="A25" s="9"/>
      <c r="B25" s="27"/>
      <c r="C25" s="105"/>
      <c r="D25" s="60"/>
      <c r="E25" s="61"/>
      <c r="F25" s="61"/>
      <c r="G25" s="62"/>
      <c r="H25" s="60"/>
      <c r="I25" s="61"/>
      <c r="J25" s="63"/>
      <c r="K25" s="60"/>
      <c r="L25" s="61"/>
      <c r="M25" s="64"/>
      <c r="N25" s="61"/>
      <c r="O25" s="61"/>
      <c r="P25" s="61"/>
      <c r="Q25" s="63"/>
      <c r="R25" s="60"/>
      <c r="S25" s="61"/>
      <c r="T25" s="61"/>
      <c r="U25" s="61"/>
      <c r="V25" s="61"/>
      <c r="W25" s="61"/>
      <c r="X25" s="63"/>
      <c r="Y25" s="60"/>
      <c r="Z25" s="61"/>
      <c r="AA25" s="61"/>
      <c r="AB25" s="61"/>
      <c r="AC25" s="61"/>
      <c r="AD25" s="345" t="s">
        <v>26</v>
      </c>
      <c r="AE25" s="63"/>
      <c r="AF25" s="74"/>
      <c r="AG25" s="75"/>
      <c r="AH25" s="75"/>
      <c r="AI25" s="75"/>
      <c r="AJ25" s="75"/>
      <c r="AK25" s="75"/>
      <c r="AL25" s="76"/>
      <c r="AM25" s="74"/>
      <c r="AN25" s="75"/>
      <c r="AO25" s="75"/>
      <c r="AP25" s="75"/>
      <c r="AQ25" s="75"/>
      <c r="AR25" s="206" t="s">
        <v>23</v>
      </c>
      <c r="AS25" s="76"/>
    </row>
    <row r="26" spans="1:46" ht="15" thickTop="1" x14ac:dyDescent="0.35">
      <c r="A26" s="487" t="str">
        <f>B4</f>
        <v>Richardson, A.</v>
      </c>
      <c r="B26" s="488"/>
      <c r="C26" s="489"/>
      <c r="D26" s="457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58"/>
      <c r="U26" s="458"/>
      <c r="V26" s="458"/>
      <c r="W26" s="458"/>
      <c r="X26" s="458"/>
      <c r="Y26" s="458"/>
      <c r="Z26" s="458"/>
      <c r="AA26" s="458"/>
      <c r="AB26" s="458"/>
      <c r="AC26" s="458"/>
      <c r="AD26" s="458"/>
      <c r="AE26" s="458"/>
      <c r="AF26" s="458"/>
      <c r="AG26" s="458"/>
      <c r="AH26" s="458"/>
      <c r="AI26" s="458"/>
      <c r="AJ26" s="458"/>
      <c r="AK26" s="458"/>
      <c r="AL26" s="458"/>
      <c r="AM26" s="458"/>
      <c r="AN26" s="458"/>
      <c r="AO26" s="458"/>
      <c r="AP26" s="458"/>
      <c r="AQ26" s="458"/>
      <c r="AR26" s="458"/>
      <c r="AS26" s="459"/>
    </row>
    <row r="27" spans="1:46" x14ac:dyDescent="0.35">
      <c r="A27" s="467" t="str">
        <f>B6</f>
        <v>Ford, J.</v>
      </c>
      <c r="B27" s="468"/>
      <c r="C27" s="469"/>
      <c r="D27" s="464" t="s">
        <v>80</v>
      </c>
      <c r="E27" s="482"/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P27" s="482"/>
      <c r="Q27" s="482"/>
      <c r="R27" s="482"/>
      <c r="S27" s="482"/>
      <c r="T27" s="482"/>
      <c r="U27" s="482"/>
      <c r="V27" s="482"/>
      <c r="W27" s="482"/>
      <c r="X27" s="482"/>
      <c r="Y27" s="482"/>
      <c r="Z27" s="482"/>
      <c r="AA27" s="482"/>
      <c r="AB27" s="482"/>
      <c r="AC27" s="482"/>
      <c r="AD27" s="482"/>
      <c r="AE27" s="482"/>
      <c r="AF27" s="482"/>
      <c r="AG27" s="482"/>
      <c r="AH27" s="482"/>
      <c r="AI27" s="482"/>
      <c r="AJ27" s="482"/>
      <c r="AK27" s="482"/>
      <c r="AL27" s="482"/>
      <c r="AM27" s="482"/>
      <c r="AN27" s="482"/>
      <c r="AO27" s="482"/>
      <c r="AP27" s="482"/>
      <c r="AQ27" s="482"/>
      <c r="AR27" s="482"/>
      <c r="AS27" s="483"/>
    </row>
    <row r="28" spans="1:46" x14ac:dyDescent="0.35">
      <c r="A28" s="467" t="str">
        <f>B8</f>
        <v>Bellesen, J.</v>
      </c>
      <c r="B28" s="468"/>
      <c r="C28" s="469"/>
      <c r="D28" s="464"/>
      <c r="E28" s="482"/>
      <c r="F28" s="482"/>
      <c r="G28" s="482"/>
      <c r="H28" s="482"/>
      <c r="I28" s="482"/>
      <c r="J28" s="482"/>
      <c r="K28" s="482"/>
      <c r="L28" s="482"/>
      <c r="M28" s="482"/>
      <c r="N28" s="482"/>
      <c r="O28" s="482"/>
      <c r="P28" s="482"/>
      <c r="Q28" s="482"/>
      <c r="R28" s="482"/>
      <c r="S28" s="482"/>
      <c r="T28" s="482"/>
      <c r="U28" s="482"/>
      <c r="V28" s="482"/>
      <c r="W28" s="482"/>
      <c r="X28" s="482"/>
      <c r="Y28" s="482"/>
      <c r="Z28" s="482"/>
      <c r="AA28" s="482"/>
      <c r="AB28" s="482"/>
      <c r="AC28" s="482"/>
      <c r="AD28" s="482"/>
      <c r="AE28" s="482"/>
      <c r="AF28" s="482"/>
      <c r="AG28" s="482"/>
      <c r="AH28" s="482"/>
      <c r="AI28" s="482"/>
      <c r="AJ28" s="482"/>
      <c r="AK28" s="482"/>
      <c r="AL28" s="482"/>
      <c r="AM28" s="482"/>
      <c r="AN28" s="482"/>
      <c r="AO28" s="482"/>
      <c r="AP28" s="482"/>
      <c r="AQ28" s="482"/>
      <c r="AR28" s="482"/>
      <c r="AS28" s="483"/>
    </row>
    <row r="29" spans="1:46" x14ac:dyDescent="0.35">
      <c r="A29" s="467" t="str">
        <f>B10</f>
        <v>Osberg, M.</v>
      </c>
      <c r="B29" s="468"/>
      <c r="C29" s="469"/>
      <c r="D29" s="464" t="s">
        <v>29</v>
      </c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6" x14ac:dyDescent="0.35">
      <c r="A30" s="467" t="str">
        <f>B12</f>
        <v>Pease, M</v>
      </c>
      <c r="B30" s="468"/>
      <c r="C30" s="469"/>
      <c r="D30" s="464" t="s">
        <v>92</v>
      </c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3"/>
    </row>
    <row r="31" spans="1:46" x14ac:dyDescent="0.35">
      <c r="A31" s="467" t="str">
        <f>B14</f>
        <v>Hopper, T.</v>
      </c>
      <c r="B31" s="468"/>
      <c r="C31" s="469"/>
      <c r="D31" s="464"/>
      <c r="E31" s="482"/>
      <c r="F31" s="482"/>
      <c r="G31" s="482"/>
      <c r="H31" s="482"/>
      <c r="I31" s="482"/>
      <c r="J31" s="482"/>
      <c r="K31" s="482"/>
      <c r="L31" s="482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  <c r="X31" s="482"/>
      <c r="Y31" s="482"/>
      <c r="Z31" s="482"/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3"/>
    </row>
    <row r="32" spans="1:46" x14ac:dyDescent="0.35">
      <c r="A32" s="467" t="str">
        <f>B16</f>
        <v>Woolery, T.</v>
      </c>
      <c r="B32" s="468"/>
      <c r="C32" s="469"/>
      <c r="D32" s="464"/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B18</f>
        <v>Slagle, K</v>
      </c>
      <c r="B33" s="468"/>
      <c r="C33" s="469"/>
      <c r="D33" s="464" t="s">
        <v>90</v>
      </c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B20</f>
        <v>Pratt, C.</v>
      </c>
      <c r="B34" s="468"/>
      <c r="C34" s="469"/>
      <c r="D34" s="464" t="s">
        <v>99</v>
      </c>
      <c r="E34" s="482"/>
      <c r="F34" s="482"/>
      <c r="G34" s="482"/>
      <c r="H34" s="482"/>
      <c r="I34" s="482"/>
      <c r="J34" s="482"/>
      <c r="K34" s="482"/>
      <c r="L34" s="482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  <c r="X34" s="482"/>
      <c r="Y34" s="482"/>
      <c r="Z34" s="482"/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3"/>
    </row>
    <row r="35" spans="1:45" x14ac:dyDescent="0.35">
      <c r="A35" s="467" t="s">
        <v>21</v>
      </c>
      <c r="B35" s="468"/>
      <c r="C35" s="469"/>
      <c r="D35" s="464"/>
      <c r="E35" s="482"/>
      <c r="F35" s="482"/>
      <c r="G35" s="482"/>
      <c r="H35" s="482"/>
      <c r="I35" s="482"/>
      <c r="J35" s="482"/>
      <c r="K35" s="482"/>
      <c r="L35" s="482"/>
      <c r="M35" s="482"/>
      <c r="N35" s="482"/>
      <c r="O35" s="482"/>
      <c r="P35" s="482"/>
      <c r="Q35" s="482"/>
      <c r="R35" s="482"/>
      <c r="S35" s="482"/>
      <c r="T35" s="482"/>
      <c r="U35" s="482"/>
      <c r="V35" s="482"/>
      <c r="W35" s="482"/>
      <c r="X35" s="482"/>
      <c r="Y35" s="482"/>
      <c r="Z35" s="482"/>
      <c r="AA35" s="482"/>
      <c r="AB35" s="482"/>
      <c r="AC35" s="482"/>
      <c r="AD35" s="482"/>
      <c r="AE35" s="482"/>
      <c r="AF35" s="482"/>
      <c r="AG35" s="482"/>
      <c r="AH35" s="482"/>
      <c r="AI35" s="482"/>
      <c r="AJ35" s="482"/>
      <c r="AK35" s="482"/>
      <c r="AL35" s="482"/>
      <c r="AM35" s="482"/>
      <c r="AN35" s="482"/>
      <c r="AO35" s="482"/>
      <c r="AP35" s="482"/>
      <c r="AQ35" s="482"/>
      <c r="AR35" s="482"/>
      <c r="AS35" s="483"/>
    </row>
    <row r="36" spans="1:45" x14ac:dyDescent="0.35">
      <c r="A36" s="467" t="str">
        <f>B24</f>
        <v>Atkinson, R.</v>
      </c>
      <c r="B36" s="468"/>
      <c r="C36" s="469"/>
      <c r="D36" s="464" t="s">
        <v>29</v>
      </c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  <c r="X36" s="482"/>
      <c r="Y36" s="482"/>
      <c r="Z36" s="482"/>
      <c r="AA36" s="482"/>
      <c r="AB36" s="482"/>
      <c r="AC36" s="482"/>
      <c r="AD36" s="482"/>
      <c r="AE36" s="482"/>
      <c r="AF36" s="482"/>
      <c r="AG36" s="482"/>
      <c r="AH36" s="482"/>
      <c r="AI36" s="482"/>
      <c r="AJ36" s="482"/>
      <c r="AK36" s="482"/>
      <c r="AL36" s="482"/>
      <c r="AM36" s="482"/>
      <c r="AN36" s="482"/>
      <c r="AO36" s="482"/>
      <c r="AP36" s="482"/>
      <c r="AQ36" s="482"/>
      <c r="AR36" s="482"/>
      <c r="AS36" s="483"/>
    </row>
    <row r="37" spans="1:45" x14ac:dyDescent="0.35"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</row>
  </sheetData>
  <sheetProtection sheet="1" objects="1" scenarios="1" formatCells="0" selectLockedCells="1"/>
  <mergeCells count="25">
    <mergeCell ref="D32:AS32"/>
    <mergeCell ref="A33:C33"/>
    <mergeCell ref="D33:AS33"/>
    <mergeCell ref="A31:C31"/>
    <mergeCell ref="B1:C1"/>
    <mergeCell ref="D1:AS1"/>
    <mergeCell ref="B2:C2"/>
    <mergeCell ref="A26:C26"/>
    <mergeCell ref="D26:AS26"/>
    <mergeCell ref="A36:C36"/>
    <mergeCell ref="D36:AS36"/>
    <mergeCell ref="A27:C27"/>
    <mergeCell ref="D27:AS27"/>
    <mergeCell ref="A34:C34"/>
    <mergeCell ref="D34:AS34"/>
    <mergeCell ref="A35:C35"/>
    <mergeCell ref="D35:AS35"/>
    <mergeCell ref="A28:C28"/>
    <mergeCell ref="D28:AS28"/>
    <mergeCell ref="A29:C29"/>
    <mergeCell ref="D29:AS29"/>
    <mergeCell ref="A30:C30"/>
    <mergeCell ref="D30:AS30"/>
    <mergeCell ref="D31:AS31"/>
    <mergeCell ref="A32:C32"/>
  </mergeCells>
  <conditionalFormatting sqref="A1:C1 A2:AS3 AT1:XFD25 A26:XFD1048576">
    <cfRule type="expression" dxfId="212" priority="65">
      <formula>A1="HC"</formula>
    </cfRule>
    <cfRule type="expression" dxfId="211" priority="66">
      <formula>A1="T"</formula>
    </cfRule>
    <cfRule type="expression" dxfId="210" priority="67">
      <formula>A1="ML"</formula>
    </cfRule>
    <cfRule type="expression" dxfId="209" priority="84">
      <formula>A1="AL"</formula>
    </cfRule>
    <cfRule type="expression" dxfId="208" priority="85">
      <formula>A1="DO"</formula>
    </cfRule>
  </conditionalFormatting>
  <conditionalFormatting sqref="C4:C24">
    <cfRule type="expression" dxfId="207" priority="61">
      <formula>C4="DO"</formula>
    </cfRule>
    <cfRule type="expression" dxfId="206" priority="62">
      <formula>C4="AL"</formula>
    </cfRule>
  </conditionalFormatting>
  <conditionalFormatting sqref="B4:B24">
    <cfRule type="expression" dxfId="205" priority="59">
      <formula>B4="AL"</formula>
    </cfRule>
    <cfRule type="expression" dxfId="204" priority="60">
      <formula>B4="DO"</formula>
    </cfRule>
  </conditionalFormatting>
  <conditionalFormatting sqref="A25:C25 C4:C24 A4:A24">
    <cfRule type="expression" dxfId="203" priority="57">
      <formula>A4="T"</formula>
    </cfRule>
    <cfRule type="expression" dxfId="202" priority="58">
      <formula>A4="ML"</formula>
    </cfRule>
    <cfRule type="expression" dxfId="201" priority="63">
      <formula>A4="DO"</formula>
    </cfRule>
    <cfRule type="expression" dxfId="200" priority="64">
      <formula>A4="AL"</formula>
    </cfRule>
  </conditionalFormatting>
  <conditionalFormatting sqref="D1:AS1">
    <cfRule type="expression" dxfId="199" priority="37">
      <formula>D1="T"</formula>
    </cfRule>
    <cfRule type="expression" dxfId="198" priority="38">
      <formula>D1="ML"</formula>
    </cfRule>
    <cfRule type="expression" dxfId="197" priority="39">
      <formula>D1="DO"</formula>
    </cfRule>
    <cfRule type="expression" dxfId="196" priority="40">
      <formula>D1="AL"</formula>
    </cfRule>
  </conditionalFormatting>
  <conditionalFormatting sqref="D4:AS14 D16:AS25">
    <cfRule type="expression" dxfId="195" priority="11">
      <formula>D4="DO"</formula>
    </cfRule>
    <cfRule type="expression" dxfId="194" priority="12">
      <formula>D4="AL"</formula>
    </cfRule>
  </conditionalFormatting>
  <conditionalFormatting sqref="D4:AS14 D16:AS25">
    <cfRule type="expression" dxfId="193" priority="7">
      <formula>D4="T"</formula>
    </cfRule>
    <cfRule type="expression" dxfId="192" priority="8">
      <formula>D4="ML"</formula>
    </cfRule>
    <cfRule type="expression" dxfId="191" priority="9">
      <formula>D4="DO"</formula>
    </cfRule>
    <cfRule type="expression" dxfId="190" priority="10">
      <formula>D4="AL"</formula>
    </cfRule>
  </conditionalFormatting>
  <conditionalFormatting sqref="D15:AS15">
    <cfRule type="expression" dxfId="189" priority="5">
      <formula>D15="DO"</formula>
    </cfRule>
    <cfRule type="expression" dxfId="188" priority="6">
      <formula>D15="AL"</formula>
    </cfRule>
  </conditionalFormatting>
  <conditionalFormatting sqref="D15:AS15">
    <cfRule type="expression" dxfId="187" priority="1">
      <formula>D15="T"</formula>
    </cfRule>
    <cfRule type="expression" dxfId="186" priority="2">
      <formula>D15="ML"</formula>
    </cfRule>
    <cfRule type="expression" dxfId="185" priority="3">
      <formula>D15="DO"</formula>
    </cfRule>
    <cfRule type="expression" dxfId="184" priority="4">
      <formula>D15="AL"</formula>
    </cfRule>
  </conditionalFormatting>
  <pageMargins left="0.7" right="0.7" top="0.75" bottom="0.75" header="0.3" footer="0.3"/>
  <pageSetup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tabSelected="1" zoomScale="80" zoomScaleNormal="80" workbookViewId="0">
      <selection activeCell="AM19" sqref="AM19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6.179687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44003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44044</v>
      </c>
      <c r="C2" s="486"/>
      <c r="D2" s="80" t="s">
        <v>5</v>
      </c>
      <c r="E2" s="81" t="s">
        <v>6</v>
      </c>
      <c r="F2" s="81" t="s">
        <v>7</v>
      </c>
      <c r="G2" s="82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8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109">
        <f>'May 10 - Jun 20'!AS3+1</f>
        <v>44003</v>
      </c>
      <c r="E3" s="91">
        <f>D3+1</f>
        <v>44004</v>
      </c>
      <c r="F3" s="91">
        <f t="shared" ref="F3:AS3" si="0">E3+1</f>
        <v>44005</v>
      </c>
      <c r="G3" s="92">
        <f t="shared" si="0"/>
        <v>44006</v>
      </c>
      <c r="H3" s="93">
        <f t="shared" si="0"/>
        <v>44007</v>
      </c>
      <c r="I3" s="91">
        <f t="shared" si="0"/>
        <v>44008</v>
      </c>
      <c r="J3" s="94">
        <f t="shared" si="0"/>
        <v>44009</v>
      </c>
      <c r="K3" s="95">
        <f t="shared" si="0"/>
        <v>44010</v>
      </c>
      <c r="L3" s="91">
        <f t="shared" si="0"/>
        <v>44011</v>
      </c>
      <c r="M3" s="91">
        <f t="shared" si="0"/>
        <v>44012</v>
      </c>
      <c r="N3" s="91">
        <f t="shared" si="0"/>
        <v>44013</v>
      </c>
      <c r="O3" s="91">
        <f t="shared" si="0"/>
        <v>44014</v>
      </c>
      <c r="P3" s="91">
        <f t="shared" si="0"/>
        <v>44015</v>
      </c>
      <c r="Q3" s="94">
        <f t="shared" si="0"/>
        <v>44016</v>
      </c>
      <c r="R3" s="95">
        <f t="shared" si="0"/>
        <v>44017</v>
      </c>
      <c r="S3" s="91">
        <f t="shared" si="0"/>
        <v>44018</v>
      </c>
      <c r="T3" s="91">
        <f t="shared" si="0"/>
        <v>44019</v>
      </c>
      <c r="U3" s="91">
        <f t="shared" si="0"/>
        <v>44020</v>
      </c>
      <c r="V3" s="91">
        <f t="shared" si="0"/>
        <v>44021</v>
      </c>
      <c r="W3" s="91">
        <f t="shared" si="0"/>
        <v>44022</v>
      </c>
      <c r="X3" s="94">
        <f t="shared" si="0"/>
        <v>44023</v>
      </c>
      <c r="Y3" s="95">
        <f t="shared" si="0"/>
        <v>44024</v>
      </c>
      <c r="Z3" s="91">
        <f t="shared" si="0"/>
        <v>44025</v>
      </c>
      <c r="AA3" s="91">
        <f t="shared" si="0"/>
        <v>44026</v>
      </c>
      <c r="AB3" s="91">
        <f t="shared" si="0"/>
        <v>44027</v>
      </c>
      <c r="AC3" s="91">
        <f t="shared" si="0"/>
        <v>44028</v>
      </c>
      <c r="AD3" s="91">
        <f t="shared" si="0"/>
        <v>44029</v>
      </c>
      <c r="AE3" s="96">
        <f t="shared" si="0"/>
        <v>44030</v>
      </c>
      <c r="AF3" s="93">
        <f t="shared" si="0"/>
        <v>44031</v>
      </c>
      <c r="AG3" s="91">
        <f t="shared" si="0"/>
        <v>44032</v>
      </c>
      <c r="AH3" s="91">
        <f t="shared" si="0"/>
        <v>44033</v>
      </c>
      <c r="AI3" s="91">
        <f t="shared" si="0"/>
        <v>44034</v>
      </c>
      <c r="AJ3" s="91">
        <f t="shared" si="0"/>
        <v>44035</v>
      </c>
      <c r="AK3" s="91">
        <f t="shared" si="0"/>
        <v>44036</v>
      </c>
      <c r="AL3" s="96">
        <f t="shared" si="0"/>
        <v>44037</v>
      </c>
      <c r="AM3" s="93">
        <f t="shared" si="0"/>
        <v>44038</v>
      </c>
      <c r="AN3" s="91">
        <f t="shared" si="0"/>
        <v>44039</v>
      </c>
      <c r="AO3" s="91">
        <f t="shared" si="0"/>
        <v>44040</v>
      </c>
      <c r="AP3" s="91">
        <f t="shared" si="0"/>
        <v>44041</v>
      </c>
      <c r="AQ3" s="91">
        <f t="shared" si="0"/>
        <v>44042</v>
      </c>
      <c r="AR3" s="91">
        <f t="shared" si="0"/>
        <v>44043</v>
      </c>
      <c r="AS3" s="96">
        <f t="shared" si="0"/>
        <v>44044</v>
      </c>
    </row>
    <row r="4" spans="1:45" ht="15" thickBot="1" x14ac:dyDescent="0.4">
      <c r="A4" s="6" t="s">
        <v>13</v>
      </c>
      <c r="B4" s="25" t="str">
        <f>IF(C4&lt;&gt;"", VLOOKUP(C4,Troopers!A:B,2,FALSE),"")</f>
        <v>Pratt, C.</v>
      </c>
      <c r="C4" s="1">
        <v>1189</v>
      </c>
      <c r="D4" s="48" t="s">
        <v>15</v>
      </c>
      <c r="E4" s="49" t="s">
        <v>15</v>
      </c>
      <c r="F4" s="49" t="s">
        <v>16</v>
      </c>
      <c r="G4" s="50" t="s">
        <v>16</v>
      </c>
      <c r="H4" s="48" t="s">
        <v>17</v>
      </c>
      <c r="I4" s="49" t="s">
        <v>17</v>
      </c>
      <c r="J4" s="51" t="s">
        <v>16</v>
      </c>
      <c r="K4" s="48" t="s">
        <v>16</v>
      </c>
      <c r="L4" s="49" t="s">
        <v>16</v>
      </c>
      <c r="M4" s="49" t="s">
        <v>18</v>
      </c>
      <c r="N4" s="49" t="s">
        <v>18</v>
      </c>
      <c r="O4" s="49" t="s">
        <v>18</v>
      </c>
      <c r="P4" s="49" t="s">
        <v>18</v>
      </c>
      <c r="Q4" s="52" t="s">
        <v>16</v>
      </c>
      <c r="R4" s="48" t="s">
        <v>16</v>
      </c>
      <c r="S4" s="49" t="s">
        <v>16</v>
      </c>
      <c r="T4" s="49" t="s">
        <v>17</v>
      </c>
      <c r="U4" s="49" t="s">
        <v>17</v>
      </c>
      <c r="V4" s="49" t="s">
        <v>17</v>
      </c>
      <c r="W4" s="362" t="s">
        <v>25</v>
      </c>
      <c r="X4" s="52" t="s">
        <v>16</v>
      </c>
      <c r="Y4" s="48" t="s">
        <v>16</v>
      </c>
      <c r="Z4" s="49" t="s">
        <v>16</v>
      </c>
      <c r="AA4" s="362" t="s">
        <v>25</v>
      </c>
      <c r="AB4" s="362" t="s">
        <v>25</v>
      </c>
      <c r="AC4" s="362" t="s">
        <v>25</v>
      </c>
      <c r="AD4" s="53" t="s">
        <v>17</v>
      </c>
      <c r="AE4" s="52" t="s">
        <v>16</v>
      </c>
      <c r="AF4" s="68" t="s">
        <v>16</v>
      </c>
      <c r="AG4" s="366" t="s">
        <v>16</v>
      </c>
      <c r="AH4" s="286" t="s">
        <v>17</v>
      </c>
      <c r="AI4" s="286" t="s">
        <v>17</v>
      </c>
      <c r="AJ4" s="366" t="s">
        <v>25</v>
      </c>
      <c r="AK4" s="366" t="s">
        <v>25</v>
      </c>
      <c r="AL4" s="70" t="s">
        <v>16</v>
      </c>
      <c r="AM4" s="373" t="s">
        <v>17</v>
      </c>
      <c r="AN4" s="366" t="s">
        <v>25</v>
      </c>
      <c r="AO4" s="366" t="s">
        <v>25</v>
      </c>
      <c r="AP4" s="366" t="s">
        <v>25</v>
      </c>
      <c r="AQ4" s="366" t="s">
        <v>25</v>
      </c>
      <c r="AR4" s="286" t="s">
        <v>16</v>
      </c>
      <c r="AS4" s="70" t="s">
        <v>16</v>
      </c>
    </row>
    <row r="5" spans="1:45" ht="15.5" thickTop="1" thickBot="1" x14ac:dyDescent="0.4">
      <c r="A5" s="7"/>
      <c r="B5" s="26"/>
      <c r="C5" s="174"/>
      <c r="D5" s="43"/>
      <c r="E5" s="113"/>
      <c r="F5" s="42"/>
      <c r="G5" s="54"/>
      <c r="H5" s="43"/>
      <c r="I5" s="42"/>
      <c r="J5" s="45"/>
      <c r="K5" s="43"/>
      <c r="L5" s="42"/>
      <c r="M5" s="42"/>
      <c r="N5" s="42"/>
      <c r="O5" s="42"/>
      <c r="P5" s="42"/>
      <c r="Q5" s="45"/>
      <c r="R5" s="43"/>
      <c r="S5" s="42"/>
      <c r="T5" s="42"/>
      <c r="U5" s="42"/>
      <c r="V5" s="42"/>
      <c r="W5" s="317" t="s">
        <v>98</v>
      </c>
      <c r="X5" s="45"/>
      <c r="Y5" s="43"/>
      <c r="Z5" s="42"/>
      <c r="AA5" s="317" t="s">
        <v>98</v>
      </c>
      <c r="AB5" s="317" t="s">
        <v>98</v>
      </c>
      <c r="AC5" s="317" t="s">
        <v>98</v>
      </c>
      <c r="AD5" s="55"/>
      <c r="AE5" s="45"/>
      <c r="AF5" s="71"/>
      <c r="AG5" s="228"/>
      <c r="AH5" s="228"/>
      <c r="AI5" s="228"/>
      <c r="AJ5" s="370" t="s">
        <v>98</v>
      </c>
      <c r="AK5" s="370" t="s">
        <v>98</v>
      </c>
      <c r="AL5" s="73"/>
      <c r="AM5" s="374" t="s">
        <v>107</v>
      </c>
      <c r="AN5" s="370" t="s">
        <v>98</v>
      </c>
      <c r="AO5" s="370" t="s">
        <v>98</v>
      </c>
      <c r="AP5" s="370" t="s">
        <v>98</v>
      </c>
      <c r="AQ5" s="370" t="s">
        <v>98</v>
      </c>
      <c r="AR5" s="228"/>
      <c r="AS5" s="73"/>
    </row>
    <row r="6" spans="1:45" ht="15.5" thickTop="1" thickBot="1" x14ac:dyDescent="0.4">
      <c r="A6" s="8" t="str">
        <f>A4</f>
        <v>Trp</v>
      </c>
      <c r="B6" s="25" t="str">
        <f>IF(C6&lt;&gt;"", VLOOKUP(C6,Troopers!A:B,2,FALSE),"")</f>
        <v>Richardson, A.</v>
      </c>
      <c r="C6" s="2">
        <v>1039</v>
      </c>
      <c r="D6" s="118" t="s">
        <v>16</v>
      </c>
      <c r="E6" s="117" t="s">
        <v>16</v>
      </c>
      <c r="F6" s="41" t="s">
        <v>18</v>
      </c>
      <c r="G6" s="57" t="s">
        <v>18</v>
      </c>
      <c r="H6" s="56" t="s">
        <v>16</v>
      </c>
      <c r="I6" s="200" t="s">
        <v>18</v>
      </c>
      <c r="J6" s="44" t="s">
        <v>18</v>
      </c>
      <c r="K6" s="56" t="s">
        <v>18</v>
      </c>
      <c r="L6" s="41" t="s">
        <v>18</v>
      </c>
      <c r="M6" s="41" t="s">
        <v>16</v>
      </c>
      <c r="N6" s="41" t="s">
        <v>16</v>
      </c>
      <c r="O6" s="41" t="s">
        <v>16</v>
      </c>
      <c r="P6" s="41" t="s">
        <v>18</v>
      </c>
      <c r="Q6" s="44" t="s">
        <v>18</v>
      </c>
      <c r="R6" s="56" t="s">
        <v>18</v>
      </c>
      <c r="S6" s="41" t="s">
        <v>18</v>
      </c>
      <c r="T6" s="41" t="s">
        <v>16</v>
      </c>
      <c r="U6" s="41" t="s">
        <v>16</v>
      </c>
      <c r="V6" s="41" t="s">
        <v>16</v>
      </c>
      <c r="W6" s="41" t="s">
        <v>18</v>
      </c>
      <c r="X6" s="358" t="s">
        <v>25</v>
      </c>
      <c r="Y6" s="359" t="s">
        <v>25</v>
      </c>
      <c r="Z6" s="316" t="s">
        <v>25</v>
      </c>
      <c r="AA6" s="41" t="s">
        <v>16</v>
      </c>
      <c r="AB6" s="41" t="s">
        <v>16</v>
      </c>
      <c r="AC6" s="41" t="s">
        <v>16</v>
      </c>
      <c r="AD6" s="363" t="s">
        <v>25</v>
      </c>
      <c r="AE6" s="358" t="s">
        <v>25</v>
      </c>
      <c r="AF6" s="364" t="s">
        <v>25</v>
      </c>
      <c r="AG6" s="72" t="s">
        <v>17</v>
      </c>
      <c r="AH6" s="72" t="s">
        <v>16</v>
      </c>
      <c r="AI6" s="72" t="s">
        <v>16</v>
      </c>
      <c r="AJ6" s="72" t="s">
        <v>16</v>
      </c>
      <c r="AK6" s="370" t="s">
        <v>25</v>
      </c>
      <c r="AL6" s="371" t="s">
        <v>25</v>
      </c>
      <c r="AM6" s="364" t="s">
        <v>25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7"/>
      <c r="B7" s="26"/>
      <c r="C7" s="102"/>
      <c r="D7" s="43"/>
      <c r="E7" s="42"/>
      <c r="F7" s="42"/>
      <c r="G7" s="54"/>
      <c r="H7" s="43"/>
      <c r="I7" s="226"/>
      <c r="J7" s="45"/>
      <c r="K7" s="43"/>
      <c r="L7" s="42"/>
      <c r="M7" s="42"/>
      <c r="N7" s="42"/>
      <c r="O7" s="42"/>
      <c r="P7" s="42"/>
      <c r="Q7" s="45"/>
      <c r="R7" s="43"/>
      <c r="S7" s="42"/>
      <c r="T7" s="42"/>
      <c r="U7" s="42"/>
      <c r="V7" s="42"/>
      <c r="W7" s="42"/>
      <c r="X7" s="360" t="s">
        <v>98</v>
      </c>
      <c r="Y7" s="361" t="s">
        <v>98</v>
      </c>
      <c r="Z7" s="317" t="s">
        <v>98</v>
      </c>
      <c r="AA7" s="42"/>
      <c r="AB7" s="42"/>
      <c r="AC7" s="42"/>
      <c r="AD7" s="365" t="s">
        <v>98</v>
      </c>
      <c r="AE7" s="360" t="s">
        <v>98</v>
      </c>
      <c r="AF7" s="364" t="s">
        <v>98</v>
      </c>
      <c r="AG7" s="72"/>
      <c r="AH7" s="72"/>
      <c r="AI7" s="72"/>
      <c r="AJ7" s="72"/>
      <c r="AK7" s="370" t="s">
        <v>98</v>
      </c>
      <c r="AL7" s="371" t="s">
        <v>98</v>
      </c>
      <c r="AM7" s="364" t="s">
        <v>98</v>
      </c>
      <c r="AN7" s="72" t="s">
        <v>37</v>
      </c>
      <c r="AO7" s="72" t="s">
        <v>37</v>
      </c>
      <c r="AP7" s="72" t="s">
        <v>37</v>
      </c>
      <c r="AQ7" s="72" t="s">
        <v>37</v>
      </c>
      <c r="AR7" s="72" t="s">
        <v>37</v>
      </c>
      <c r="AS7" s="73" t="s">
        <v>37</v>
      </c>
    </row>
    <row r="8" spans="1:45" ht="15.5" thickTop="1" thickBot="1" x14ac:dyDescent="0.4">
      <c r="A8" s="8" t="str">
        <f>A6</f>
        <v>Trp</v>
      </c>
      <c r="B8" s="25" t="str">
        <f>IF(C8&lt;&gt;"", VLOOKUP(C8,Troopers!A:B,2,FALSE),"")</f>
        <v>Ford, J.</v>
      </c>
      <c r="C8" s="2">
        <v>647</v>
      </c>
      <c r="D8" s="56" t="s">
        <v>18</v>
      </c>
      <c r="E8" s="41" t="s">
        <v>18</v>
      </c>
      <c r="F8" s="41" t="s">
        <v>16</v>
      </c>
      <c r="G8" s="57" t="s">
        <v>16</v>
      </c>
      <c r="H8" s="56" t="s">
        <v>15</v>
      </c>
      <c r="I8" s="41" t="s">
        <v>15</v>
      </c>
      <c r="J8" s="44" t="s">
        <v>16</v>
      </c>
      <c r="K8" s="56" t="s">
        <v>16</v>
      </c>
      <c r="L8" s="41" t="s">
        <v>16</v>
      </c>
      <c r="M8" s="41" t="s">
        <v>15</v>
      </c>
      <c r="N8" s="41" t="s">
        <v>15</v>
      </c>
      <c r="O8" s="41" t="s">
        <v>15</v>
      </c>
      <c r="P8" s="41" t="s">
        <v>15</v>
      </c>
      <c r="Q8" s="44" t="s">
        <v>16</v>
      </c>
      <c r="R8" s="56" t="s">
        <v>16</v>
      </c>
      <c r="S8" s="41" t="s">
        <v>16</v>
      </c>
      <c r="T8" s="41" t="s">
        <v>28</v>
      </c>
      <c r="U8" s="41" t="s">
        <v>27</v>
      </c>
      <c r="V8" s="41" t="s">
        <v>28</v>
      </c>
      <c r="W8" s="41" t="s">
        <v>28</v>
      </c>
      <c r="X8" s="44" t="s">
        <v>16</v>
      </c>
      <c r="Y8" s="56" t="s">
        <v>16</v>
      </c>
      <c r="Z8" s="41" t="s">
        <v>16</v>
      </c>
      <c r="AA8" s="41" t="s">
        <v>27</v>
      </c>
      <c r="AB8" s="41" t="s">
        <v>17</v>
      </c>
      <c r="AC8" s="41" t="s">
        <v>17</v>
      </c>
      <c r="AD8" s="58" t="s">
        <v>16</v>
      </c>
      <c r="AE8" s="44" t="s">
        <v>17</v>
      </c>
      <c r="AF8" s="71" t="s">
        <v>16</v>
      </c>
      <c r="AG8" s="72" t="s">
        <v>16</v>
      </c>
      <c r="AH8" s="72" t="s">
        <v>15</v>
      </c>
      <c r="AI8" s="72" t="s">
        <v>15</v>
      </c>
      <c r="AJ8" s="72" t="s">
        <v>15</v>
      </c>
      <c r="AK8" s="72" t="s">
        <v>15</v>
      </c>
      <c r="AL8" s="372" t="s">
        <v>17</v>
      </c>
      <c r="AM8" s="71" t="s">
        <v>16</v>
      </c>
      <c r="AN8" s="72" t="s">
        <v>16</v>
      </c>
      <c r="AO8" s="72" t="s">
        <v>16</v>
      </c>
      <c r="AP8" s="72" t="s">
        <v>15</v>
      </c>
      <c r="AQ8" s="72" t="s">
        <v>15</v>
      </c>
      <c r="AR8" s="72" t="s">
        <v>15</v>
      </c>
      <c r="AS8" s="73" t="s">
        <v>27</v>
      </c>
    </row>
    <row r="9" spans="1:45" ht="15.5" thickTop="1" thickBot="1" x14ac:dyDescent="0.4">
      <c r="A9" s="7"/>
      <c r="B9" s="26"/>
      <c r="C9" s="102"/>
      <c r="D9" s="43"/>
      <c r="E9" s="42"/>
      <c r="F9" s="42"/>
      <c r="G9" s="54"/>
      <c r="H9" s="43"/>
      <c r="I9" s="42"/>
      <c r="J9" s="45"/>
      <c r="K9" s="43"/>
      <c r="L9" s="42"/>
      <c r="M9" s="42"/>
      <c r="N9" s="42"/>
      <c r="O9" s="42"/>
      <c r="P9" s="42"/>
      <c r="Q9" s="45"/>
      <c r="R9" s="43"/>
      <c r="S9" s="42"/>
      <c r="T9" s="42"/>
      <c r="U9" s="42"/>
      <c r="V9" s="42"/>
      <c r="W9" s="354" t="s">
        <v>33</v>
      </c>
      <c r="X9" s="45"/>
      <c r="Y9" s="43"/>
      <c r="Z9" s="42"/>
      <c r="AA9" s="42"/>
      <c r="AB9" s="42"/>
      <c r="AC9" s="42"/>
      <c r="AD9" s="55"/>
      <c r="AE9" s="45"/>
      <c r="AF9" s="71"/>
      <c r="AG9" s="72"/>
      <c r="AH9" s="72"/>
      <c r="AI9" s="72"/>
      <c r="AJ9" s="72"/>
      <c r="AK9" s="72"/>
      <c r="AL9" s="372" t="s">
        <v>107</v>
      </c>
      <c r="AM9" s="71"/>
      <c r="AN9" s="72"/>
      <c r="AO9" s="72"/>
      <c r="AP9" s="72"/>
      <c r="AQ9" s="72"/>
      <c r="AR9" s="72"/>
      <c r="AS9" s="73"/>
    </row>
    <row r="10" spans="1:45" ht="15.5" thickTop="1" thickBot="1" x14ac:dyDescent="0.4">
      <c r="A10" s="8" t="str">
        <f>A8</f>
        <v>Trp</v>
      </c>
      <c r="B10" s="25" t="str">
        <f>IF(C10&lt;&gt;"", VLOOKUP(C10,Troopers!A:B,2,FALSE),"")</f>
        <v>Bellesen, J.</v>
      </c>
      <c r="C10" s="1">
        <v>380</v>
      </c>
      <c r="D10" s="56" t="s">
        <v>16</v>
      </c>
      <c r="E10" s="41" t="s">
        <v>16</v>
      </c>
      <c r="F10" s="41" t="s">
        <v>19</v>
      </c>
      <c r="G10" s="57" t="s">
        <v>19</v>
      </c>
      <c r="H10" s="56" t="s">
        <v>16</v>
      </c>
      <c r="I10" s="302" t="s">
        <v>15</v>
      </c>
      <c r="J10" s="304" t="s">
        <v>15</v>
      </c>
      <c r="K10" s="301" t="s">
        <v>15</v>
      </c>
      <c r="L10" s="302" t="s">
        <v>15</v>
      </c>
      <c r="M10" s="41" t="s">
        <v>16</v>
      </c>
      <c r="N10" s="41" t="s">
        <v>16</v>
      </c>
      <c r="O10" s="41" t="s">
        <v>16</v>
      </c>
      <c r="P10" s="302" t="s">
        <v>15</v>
      </c>
      <c r="Q10" s="304" t="s">
        <v>15</v>
      </c>
      <c r="R10" s="301" t="s">
        <v>15</v>
      </c>
      <c r="S10" s="302" t="s">
        <v>15</v>
      </c>
      <c r="T10" s="41" t="s">
        <v>16</v>
      </c>
      <c r="U10" s="41" t="s">
        <v>16</v>
      </c>
      <c r="V10" s="41" t="s">
        <v>16</v>
      </c>
      <c r="W10" s="200" t="s">
        <v>15</v>
      </c>
      <c r="X10" s="297" t="s">
        <v>15</v>
      </c>
      <c r="Y10" s="296" t="s">
        <v>15</v>
      </c>
      <c r="Z10" s="200" t="s">
        <v>15</v>
      </c>
      <c r="AA10" s="41" t="s">
        <v>16</v>
      </c>
      <c r="AB10" s="41" t="s">
        <v>16</v>
      </c>
      <c r="AC10" s="41" t="s">
        <v>16</v>
      </c>
      <c r="AD10" s="355" t="s">
        <v>15</v>
      </c>
      <c r="AE10" s="297" t="s">
        <v>36</v>
      </c>
      <c r="AF10" s="294" t="s">
        <v>36</v>
      </c>
      <c r="AG10" s="228" t="s">
        <v>15</v>
      </c>
      <c r="AH10" s="72" t="s">
        <v>16</v>
      </c>
      <c r="AI10" s="72" t="s">
        <v>16</v>
      </c>
      <c r="AJ10" s="72" t="s">
        <v>16</v>
      </c>
      <c r="AK10" s="228" t="s">
        <v>36</v>
      </c>
      <c r="AL10" s="295" t="s">
        <v>36</v>
      </c>
      <c r="AM10" s="71" t="s">
        <v>36</v>
      </c>
      <c r="AN10" s="228" t="s">
        <v>16</v>
      </c>
      <c r="AO10" s="357" t="s">
        <v>25</v>
      </c>
      <c r="AP10" s="357" t="s">
        <v>25</v>
      </c>
      <c r="AQ10" s="357" t="s">
        <v>25</v>
      </c>
      <c r="AR10" s="228" t="s">
        <v>16</v>
      </c>
      <c r="AS10" s="73" t="s">
        <v>16</v>
      </c>
    </row>
    <row r="11" spans="1:45" ht="15.5" thickTop="1" thickBot="1" x14ac:dyDescent="0.4">
      <c r="A11" s="7"/>
      <c r="B11" s="26"/>
      <c r="C11" s="102"/>
      <c r="D11" s="43" t="s">
        <v>37</v>
      </c>
      <c r="E11" s="42" t="s">
        <v>37</v>
      </c>
      <c r="F11" s="42" t="s">
        <v>37</v>
      </c>
      <c r="G11" s="54" t="s">
        <v>37</v>
      </c>
      <c r="H11" s="43" t="s">
        <v>37</v>
      </c>
      <c r="I11" s="306" t="s">
        <v>37</v>
      </c>
      <c r="J11" s="307" t="s">
        <v>78</v>
      </c>
      <c r="K11" s="303" t="s">
        <v>78</v>
      </c>
      <c r="L11" s="306" t="s">
        <v>78</v>
      </c>
      <c r="M11" s="42"/>
      <c r="N11" s="42"/>
      <c r="O11" s="42"/>
      <c r="P11" s="306" t="s">
        <v>78</v>
      </c>
      <c r="Q11" s="307" t="s">
        <v>78</v>
      </c>
      <c r="R11" s="303" t="s">
        <v>78</v>
      </c>
      <c r="S11" s="306" t="s">
        <v>78</v>
      </c>
      <c r="T11" s="42"/>
      <c r="U11" s="42"/>
      <c r="V11" s="42"/>
      <c r="W11" s="226"/>
      <c r="X11" s="298"/>
      <c r="Y11" s="229"/>
      <c r="Z11" s="226"/>
      <c r="AA11" s="42"/>
      <c r="AB11" s="42"/>
      <c r="AC11" s="42"/>
      <c r="AD11" s="195" t="s">
        <v>26</v>
      </c>
      <c r="AE11" s="298"/>
      <c r="AF11" s="294"/>
      <c r="AG11" s="228"/>
      <c r="AH11" s="72"/>
      <c r="AI11" s="72"/>
      <c r="AJ11" s="72"/>
      <c r="AK11" s="228"/>
      <c r="AL11" s="295"/>
      <c r="AM11" s="71"/>
      <c r="AN11" s="228"/>
      <c r="AO11" s="357" t="s">
        <v>72</v>
      </c>
      <c r="AP11" s="357" t="s">
        <v>72</v>
      </c>
      <c r="AQ11" s="357" t="s">
        <v>72</v>
      </c>
      <c r="AR11" s="228"/>
      <c r="AS11" s="73"/>
    </row>
    <row r="12" spans="1:45" ht="15.5" thickTop="1" thickBot="1" x14ac:dyDescent="0.4">
      <c r="A12" s="8" t="str">
        <f>A10</f>
        <v>Trp</v>
      </c>
      <c r="B12" s="25" t="str">
        <f>IF(C12&lt;&gt;"", VLOOKUP(C12,Troopers!A:B,2,FALSE),"")</f>
        <v>Osberg, M.</v>
      </c>
      <c r="C12" s="2">
        <v>1241</v>
      </c>
      <c r="D12" s="56" t="s">
        <v>19</v>
      </c>
      <c r="E12" s="41" t="s">
        <v>19</v>
      </c>
      <c r="F12" s="41" t="s">
        <v>16</v>
      </c>
      <c r="G12" s="57" t="s">
        <v>16</v>
      </c>
      <c r="H12" s="56" t="s">
        <v>18</v>
      </c>
      <c r="I12" s="41" t="s">
        <v>18</v>
      </c>
      <c r="J12" s="44" t="s">
        <v>16</v>
      </c>
      <c r="K12" s="56" t="s">
        <v>16</v>
      </c>
      <c r="L12" s="41" t="s">
        <v>16</v>
      </c>
      <c r="M12" s="41" t="s">
        <v>18</v>
      </c>
      <c r="N12" s="41" t="s">
        <v>18</v>
      </c>
      <c r="O12" s="41" t="s">
        <v>18</v>
      </c>
      <c r="P12" s="41" t="s">
        <v>18</v>
      </c>
      <c r="Q12" s="44" t="s">
        <v>16</v>
      </c>
      <c r="R12" s="56" t="s">
        <v>16</v>
      </c>
      <c r="S12" s="41" t="s">
        <v>16</v>
      </c>
      <c r="T12" s="41" t="s">
        <v>18</v>
      </c>
      <c r="U12" s="41" t="s">
        <v>18</v>
      </c>
      <c r="V12" s="41" t="s">
        <v>18</v>
      </c>
      <c r="W12" s="41" t="s">
        <v>18</v>
      </c>
      <c r="X12" s="44" t="s">
        <v>16</v>
      </c>
      <c r="Y12" s="56" t="s">
        <v>16</v>
      </c>
      <c r="Z12" s="41" t="s">
        <v>16</v>
      </c>
      <c r="AA12" s="41" t="s">
        <v>18</v>
      </c>
      <c r="AB12" s="41" t="s">
        <v>18</v>
      </c>
      <c r="AC12" s="41" t="s">
        <v>18</v>
      </c>
      <c r="AD12" s="58" t="s">
        <v>18</v>
      </c>
      <c r="AE12" s="44" t="s">
        <v>16</v>
      </c>
      <c r="AF12" s="71" t="s">
        <v>16</v>
      </c>
      <c r="AG12" s="72" t="s">
        <v>16</v>
      </c>
      <c r="AH12" s="72" t="s">
        <v>18</v>
      </c>
      <c r="AI12" s="72" t="s">
        <v>18</v>
      </c>
      <c r="AJ12" s="72" t="s">
        <v>18</v>
      </c>
      <c r="AK12" s="72" t="s">
        <v>18</v>
      </c>
      <c r="AL12" s="73" t="s">
        <v>16</v>
      </c>
      <c r="AM12" s="71" t="s">
        <v>16</v>
      </c>
      <c r="AN12" s="72" t="s">
        <v>17</v>
      </c>
      <c r="AO12" s="72" t="s">
        <v>17</v>
      </c>
      <c r="AP12" s="72" t="s">
        <v>17</v>
      </c>
      <c r="AQ12" s="72" t="s">
        <v>17</v>
      </c>
      <c r="AR12" s="72" t="s">
        <v>16</v>
      </c>
      <c r="AS12" s="73" t="s">
        <v>16</v>
      </c>
    </row>
    <row r="13" spans="1:45" ht="15.5" thickTop="1" thickBot="1" x14ac:dyDescent="0.4">
      <c r="A13" s="7"/>
      <c r="B13" s="26"/>
      <c r="C13" s="102"/>
      <c r="D13" s="43"/>
      <c r="E13" s="42"/>
      <c r="F13" s="42"/>
      <c r="G13" s="54"/>
      <c r="H13" s="43"/>
      <c r="I13" s="327" t="s">
        <v>35</v>
      </c>
      <c r="J13" s="45" t="s">
        <v>37</v>
      </c>
      <c r="K13" s="43" t="s">
        <v>37</v>
      </c>
      <c r="L13" s="42" t="s">
        <v>37</v>
      </c>
      <c r="M13" s="42" t="s">
        <v>37</v>
      </c>
      <c r="N13" s="42" t="s">
        <v>37</v>
      </c>
      <c r="O13" s="42" t="s">
        <v>37</v>
      </c>
      <c r="P13" s="42" t="s">
        <v>37</v>
      </c>
      <c r="Q13" s="45" t="s">
        <v>37</v>
      </c>
      <c r="R13" s="43" t="s">
        <v>37</v>
      </c>
      <c r="S13" s="42" t="s">
        <v>37</v>
      </c>
      <c r="T13" s="42" t="s">
        <v>37</v>
      </c>
      <c r="U13" s="42" t="s">
        <v>37</v>
      </c>
      <c r="V13" s="42" t="s">
        <v>37</v>
      </c>
      <c r="W13" s="42" t="s">
        <v>37</v>
      </c>
      <c r="X13" s="45" t="s">
        <v>37</v>
      </c>
      <c r="Y13" s="43" t="s">
        <v>37</v>
      </c>
      <c r="Z13" s="42" t="s">
        <v>37</v>
      </c>
      <c r="AA13" s="42" t="s">
        <v>37</v>
      </c>
      <c r="AB13" s="42" t="s">
        <v>37</v>
      </c>
      <c r="AC13" s="42" t="s">
        <v>37</v>
      </c>
      <c r="AD13" s="55" t="s">
        <v>37</v>
      </c>
      <c r="AE13" s="45"/>
      <c r="AF13" s="71"/>
      <c r="AG13" s="72"/>
      <c r="AH13" s="72"/>
      <c r="AI13" s="72"/>
      <c r="AJ13" s="72"/>
      <c r="AK13" s="72"/>
      <c r="AL13" s="73"/>
      <c r="AM13" s="71"/>
      <c r="AN13" s="72"/>
      <c r="AO13" s="72" t="s">
        <v>37</v>
      </c>
      <c r="AP13" s="72" t="s">
        <v>37</v>
      </c>
      <c r="AQ13" s="72" t="s">
        <v>37</v>
      </c>
      <c r="AR13" s="72"/>
      <c r="AS13" s="73"/>
    </row>
    <row r="14" spans="1:45" ht="15.5" thickTop="1" thickBot="1" x14ac:dyDescent="0.4">
      <c r="A14" s="8" t="str">
        <f>A12</f>
        <v>Trp</v>
      </c>
      <c r="B14" s="25" t="str">
        <f>IF(C14&lt;&gt;"", VLOOKUP(C14,Troopers!A:B,2,FALSE),"")</f>
        <v>Pease, M</v>
      </c>
      <c r="C14" s="2">
        <v>658</v>
      </c>
      <c r="D14" s="56" t="s">
        <v>16</v>
      </c>
      <c r="E14" s="41" t="s">
        <v>16</v>
      </c>
      <c r="F14" s="41" t="s">
        <v>15</v>
      </c>
      <c r="G14" s="57" t="s">
        <v>15</v>
      </c>
      <c r="H14" s="235" t="s">
        <v>15</v>
      </c>
      <c r="I14" s="200" t="s">
        <v>15</v>
      </c>
      <c r="J14" s="44" t="s">
        <v>16</v>
      </c>
      <c r="K14" s="56" t="s">
        <v>16</v>
      </c>
      <c r="L14" s="41" t="s">
        <v>16</v>
      </c>
      <c r="M14" s="41" t="s">
        <v>17</v>
      </c>
      <c r="N14" s="41" t="s">
        <v>17</v>
      </c>
      <c r="O14" s="41" t="s">
        <v>17</v>
      </c>
      <c r="P14" s="41" t="s">
        <v>17</v>
      </c>
      <c r="Q14" s="44" t="s">
        <v>16</v>
      </c>
      <c r="R14" s="56" t="s">
        <v>39</v>
      </c>
      <c r="S14" s="41" t="s">
        <v>33</v>
      </c>
      <c r="T14" s="236" t="s">
        <v>25</v>
      </c>
      <c r="U14" s="236" t="s">
        <v>25</v>
      </c>
      <c r="V14" s="41" t="s">
        <v>16</v>
      </c>
      <c r="W14" s="41" t="s">
        <v>16</v>
      </c>
      <c r="X14" s="44" t="s">
        <v>16</v>
      </c>
      <c r="Y14" s="56" t="s">
        <v>17</v>
      </c>
      <c r="Z14" s="41" t="s">
        <v>17</v>
      </c>
      <c r="AA14" s="41" t="s">
        <v>16</v>
      </c>
      <c r="AB14" s="41" t="s">
        <v>16</v>
      </c>
      <c r="AC14" s="41" t="s">
        <v>16</v>
      </c>
      <c r="AD14" s="58" t="s">
        <v>17</v>
      </c>
      <c r="AE14" s="44" t="s">
        <v>17</v>
      </c>
      <c r="AF14" s="71" t="s">
        <v>17</v>
      </c>
      <c r="AG14" s="72" t="s">
        <v>25</v>
      </c>
      <c r="AH14" s="72" t="s">
        <v>25</v>
      </c>
      <c r="AI14" s="72" t="s">
        <v>25</v>
      </c>
      <c r="AJ14" s="72" t="s">
        <v>25</v>
      </c>
      <c r="AK14" s="72" t="s">
        <v>16</v>
      </c>
      <c r="AL14" s="73" t="s">
        <v>16</v>
      </c>
      <c r="AM14" s="71" t="s">
        <v>16</v>
      </c>
      <c r="AN14" s="337" t="s">
        <v>18</v>
      </c>
      <c r="AO14" s="337" t="s">
        <v>18</v>
      </c>
      <c r="AP14" s="337" t="s">
        <v>18</v>
      </c>
      <c r="AQ14" s="337" t="s">
        <v>18</v>
      </c>
      <c r="AR14" s="337" t="s">
        <v>16</v>
      </c>
      <c r="AS14" s="338" t="s">
        <v>16</v>
      </c>
    </row>
    <row r="15" spans="1:45" ht="15.5" thickTop="1" thickBot="1" x14ac:dyDescent="0.4">
      <c r="A15" s="7"/>
      <c r="B15" s="26"/>
      <c r="C15" s="2" t="s">
        <v>22</v>
      </c>
      <c r="D15" s="43"/>
      <c r="E15" s="43"/>
      <c r="F15" s="43"/>
      <c r="G15" s="43"/>
      <c r="H15" s="238" t="s">
        <v>24</v>
      </c>
      <c r="I15" s="229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238" t="s">
        <v>24</v>
      </c>
      <c r="U15" s="238" t="s">
        <v>24</v>
      </c>
      <c r="V15" s="43" t="s">
        <v>37</v>
      </c>
      <c r="W15" s="43" t="s">
        <v>37</v>
      </c>
      <c r="X15" s="43" t="s">
        <v>37</v>
      </c>
      <c r="Y15" s="43" t="s">
        <v>37</v>
      </c>
      <c r="Z15" s="43" t="s">
        <v>37</v>
      </c>
      <c r="AA15" s="43" t="s">
        <v>37</v>
      </c>
      <c r="AB15" s="43" t="s">
        <v>37</v>
      </c>
      <c r="AC15" s="43" t="s">
        <v>37</v>
      </c>
      <c r="AD15" s="43" t="s">
        <v>37</v>
      </c>
      <c r="AE15" s="43" t="s">
        <v>37</v>
      </c>
      <c r="AF15" s="43" t="s">
        <v>37</v>
      </c>
      <c r="AG15" s="43" t="s">
        <v>106</v>
      </c>
      <c r="AH15" s="43" t="s">
        <v>106</v>
      </c>
      <c r="AI15" s="43" t="s">
        <v>106</v>
      </c>
      <c r="AJ15" s="43" t="s">
        <v>106</v>
      </c>
      <c r="AK15" s="43" t="s">
        <v>37</v>
      </c>
      <c r="AL15" s="43" t="s">
        <v>37</v>
      </c>
      <c r="AM15" s="43" t="s">
        <v>37</v>
      </c>
      <c r="AN15" s="334" t="s">
        <v>74</v>
      </c>
      <c r="AO15" s="334" t="s">
        <v>74</v>
      </c>
      <c r="AP15" s="334" t="s">
        <v>74</v>
      </c>
      <c r="AQ15" s="334" t="s">
        <v>74</v>
      </c>
      <c r="AR15" s="334" t="s">
        <v>74</v>
      </c>
      <c r="AS15" s="334" t="s">
        <v>74</v>
      </c>
    </row>
    <row r="16" spans="1:45" ht="15.5" thickTop="1" thickBot="1" x14ac:dyDescent="0.4">
      <c r="A16" s="8" t="str">
        <f>A14</f>
        <v>Trp</v>
      </c>
      <c r="B16" s="25" t="str">
        <f>IF(C16&lt;&gt;"", VLOOKUP(C16,Troopers!A:B,2,FALSE),"")</f>
        <v>Hopper, T.</v>
      </c>
      <c r="C16" s="2">
        <v>761</v>
      </c>
      <c r="D16" s="56" t="s">
        <v>16</v>
      </c>
      <c r="E16" s="41" t="s">
        <v>16</v>
      </c>
      <c r="F16" s="41" t="s">
        <v>17</v>
      </c>
      <c r="G16" s="57" t="s">
        <v>17</v>
      </c>
      <c r="H16" s="56" t="s">
        <v>16</v>
      </c>
      <c r="I16" s="200" t="s">
        <v>79</v>
      </c>
      <c r="J16" s="44" t="s">
        <v>79</v>
      </c>
      <c r="K16" s="56" t="s">
        <v>79</v>
      </c>
      <c r="L16" s="41" t="s">
        <v>79</v>
      </c>
      <c r="M16" s="41" t="s">
        <v>16</v>
      </c>
      <c r="N16" s="41" t="s">
        <v>16</v>
      </c>
      <c r="O16" s="41" t="s">
        <v>16</v>
      </c>
      <c r="P16" s="41" t="s">
        <v>79</v>
      </c>
      <c r="Q16" s="44" t="s">
        <v>79</v>
      </c>
      <c r="R16" s="56" t="s">
        <v>17</v>
      </c>
      <c r="S16" s="41" t="s">
        <v>17</v>
      </c>
      <c r="T16" s="200" t="s">
        <v>79</v>
      </c>
      <c r="U16" s="200" t="s">
        <v>16</v>
      </c>
      <c r="V16" s="41" t="s">
        <v>16</v>
      </c>
      <c r="W16" s="41" t="s">
        <v>16</v>
      </c>
      <c r="X16" s="44" t="s">
        <v>17</v>
      </c>
      <c r="Y16" s="56" t="s">
        <v>17</v>
      </c>
      <c r="Z16" s="41" t="s">
        <v>17</v>
      </c>
      <c r="AA16" s="41" t="s">
        <v>17</v>
      </c>
      <c r="AB16" s="41" t="s">
        <v>16</v>
      </c>
      <c r="AC16" s="41" t="s">
        <v>16</v>
      </c>
      <c r="AD16" s="58" t="s">
        <v>16</v>
      </c>
      <c r="AE16" s="44" t="s">
        <v>17</v>
      </c>
      <c r="AF16" s="71" t="s">
        <v>17</v>
      </c>
      <c r="AG16" s="72" t="s">
        <v>17</v>
      </c>
      <c r="AH16" s="72" t="s">
        <v>16</v>
      </c>
      <c r="AI16" s="72" t="s">
        <v>16</v>
      </c>
      <c r="AJ16" s="72" t="s">
        <v>16</v>
      </c>
      <c r="AK16" s="72" t="s">
        <v>27</v>
      </c>
      <c r="AL16" s="295" t="s">
        <v>27</v>
      </c>
      <c r="AM16" s="71" t="s">
        <v>27</v>
      </c>
      <c r="AN16" s="72" t="s">
        <v>27</v>
      </c>
      <c r="AO16" s="72" t="s">
        <v>16</v>
      </c>
      <c r="AP16" s="72" t="s">
        <v>16</v>
      </c>
      <c r="AQ16" s="72" t="s">
        <v>16</v>
      </c>
      <c r="AR16" s="72" t="s">
        <v>17</v>
      </c>
      <c r="AS16" s="73" t="s">
        <v>18</v>
      </c>
    </row>
    <row r="17" spans="1:45" ht="15.5" thickTop="1" thickBot="1" x14ac:dyDescent="0.4">
      <c r="A17" s="7"/>
      <c r="B17" s="26"/>
      <c r="C17" s="102"/>
      <c r="D17" s="43"/>
      <c r="E17" s="42"/>
      <c r="F17" s="42"/>
      <c r="G17" s="54"/>
      <c r="H17" s="43"/>
      <c r="I17" s="226"/>
      <c r="J17" s="45"/>
      <c r="K17" s="43"/>
      <c r="L17" s="42"/>
      <c r="M17" s="42"/>
      <c r="N17" s="42"/>
      <c r="O17" s="42"/>
      <c r="P17" s="42"/>
      <c r="Q17" s="45"/>
      <c r="R17" s="43"/>
      <c r="S17" s="43"/>
      <c r="T17" s="229"/>
      <c r="U17" s="229"/>
      <c r="V17" s="43"/>
      <c r="W17" s="43"/>
      <c r="X17" s="43"/>
      <c r="Y17" s="43"/>
      <c r="Z17" s="42"/>
      <c r="AA17" s="42"/>
      <c r="AB17" s="42"/>
      <c r="AC17" s="42"/>
      <c r="AD17" s="55"/>
      <c r="AE17" s="45"/>
      <c r="AF17" s="71"/>
      <c r="AG17" s="72"/>
      <c r="AH17" s="72"/>
      <c r="AI17" s="72"/>
      <c r="AJ17" s="72"/>
      <c r="AK17" s="72" t="s">
        <v>37</v>
      </c>
      <c r="AL17" s="295"/>
      <c r="AM17" s="71"/>
      <c r="AN17" s="72"/>
      <c r="AO17" s="72"/>
      <c r="AP17" s="72"/>
      <c r="AQ17" s="72"/>
      <c r="AR17" s="72"/>
      <c r="AS17" s="73"/>
    </row>
    <row r="18" spans="1:45" ht="15.5" thickTop="1" thickBot="1" x14ac:dyDescent="0.4">
      <c r="A18" s="8" t="str">
        <f>A16</f>
        <v>Trp</v>
      </c>
      <c r="B18" s="25" t="str">
        <f>IF(C18&lt;&gt;"", VLOOKUP(C18,Troopers!A:B,2,FALSE),"")</f>
        <v>Woolery, T.</v>
      </c>
      <c r="C18" s="2">
        <v>983</v>
      </c>
      <c r="D18" s="56" t="s">
        <v>17</v>
      </c>
      <c r="E18" s="41" t="s">
        <v>17</v>
      </c>
      <c r="F18" s="41" t="s">
        <v>16</v>
      </c>
      <c r="G18" s="57" t="s">
        <v>16</v>
      </c>
      <c r="H18" s="56" t="s">
        <v>19</v>
      </c>
      <c r="I18" s="200" t="s">
        <v>19</v>
      </c>
      <c r="J18" s="44" t="s">
        <v>16</v>
      </c>
      <c r="K18" s="56" t="s">
        <v>16</v>
      </c>
      <c r="L18" s="41" t="s">
        <v>16</v>
      </c>
      <c r="M18" s="41" t="s">
        <v>19</v>
      </c>
      <c r="N18" s="41" t="s">
        <v>19</v>
      </c>
      <c r="O18" s="41" t="s">
        <v>19</v>
      </c>
      <c r="P18" s="41" t="s">
        <v>19</v>
      </c>
      <c r="Q18" s="44" t="s">
        <v>16</v>
      </c>
      <c r="R18" s="56" t="s">
        <v>16</v>
      </c>
      <c r="S18" s="41" t="s">
        <v>16</v>
      </c>
      <c r="T18" s="41" t="s">
        <v>19</v>
      </c>
      <c r="U18" s="41" t="s">
        <v>19</v>
      </c>
      <c r="V18" s="41" t="s">
        <v>19</v>
      </c>
      <c r="W18" s="41" t="s">
        <v>19</v>
      </c>
      <c r="X18" s="44" t="s">
        <v>16</v>
      </c>
      <c r="Y18" s="56" t="s">
        <v>16</v>
      </c>
      <c r="Z18" s="41" t="s">
        <v>16</v>
      </c>
      <c r="AA18" s="41" t="s">
        <v>36</v>
      </c>
      <c r="AB18" s="41" t="s">
        <v>36</v>
      </c>
      <c r="AC18" s="41" t="s">
        <v>36</v>
      </c>
      <c r="AD18" s="58" t="s">
        <v>36</v>
      </c>
      <c r="AE18" s="44" t="s">
        <v>16</v>
      </c>
      <c r="AF18" s="71" t="s">
        <v>16</v>
      </c>
      <c r="AG18" s="72" t="s">
        <v>19</v>
      </c>
      <c r="AH18" s="72" t="s">
        <v>19</v>
      </c>
      <c r="AI18" s="72" t="s">
        <v>19</v>
      </c>
      <c r="AJ18" s="72" t="s">
        <v>19</v>
      </c>
      <c r="AK18" s="72" t="s">
        <v>16</v>
      </c>
      <c r="AL18" s="73" t="s">
        <v>16</v>
      </c>
      <c r="AM18" s="71" t="s">
        <v>16</v>
      </c>
      <c r="AN18" s="72" t="s">
        <v>36</v>
      </c>
      <c r="AO18" s="72" t="s">
        <v>36</v>
      </c>
      <c r="AP18" s="72" t="s">
        <v>19</v>
      </c>
      <c r="AQ18" s="72" t="s">
        <v>19</v>
      </c>
      <c r="AR18" s="72" t="s">
        <v>16</v>
      </c>
      <c r="AS18" s="73" t="s">
        <v>16</v>
      </c>
    </row>
    <row r="19" spans="1:45" ht="15.5" thickTop="1" thickBot="1" x14ac:dyDescent="0.4">
      <c r="A19" s="7"/>
      <c r="B19" s="26"/>
      <c r="C19" s="102"/>
      <c r="D19" s="43"/>
      <c r="E19" s="42"/>
      <c r="F19" s="42"/>
      <c r="G19" s="54"/>
      <c r="H19" s="43"/>
      <c r="I19" s="226"/>
      <c r="J19" s="45"/>
      <c r="K19" s="43"/>
      <c r="L19" s="42"/>
      <c r="M19" s="42"/>
      <c r="N19" s="42"/>
      <c r="O19" s="42"/>
      <c r="P19" s="42" t="s">
        <v>37</v>
      </c>
      <c r="Q19" s="45"/>
      <c r="R19" s="43"/>
      <c r="S19" s="42"/>
      <c r="T19" s="42"/>
      <c r="U19" s="42"/>
      <c r="V19" s="42"/>
      <c r="W19" s="42"/>
      <c r="X19" s="45"/>
      <c r="Y19" s="43"/>
      <c r="Z19" s="42"/>
      <c r="AA19" s="59"/>
      <c r="AB19" s="42"/>
      <c r="AC19" s="42"/>
      <c r="AD19" s="55"/>
      <c r="AE19" s="45"/>
      <c r="AF19" s="71"/>
      <c r="AG19" s="72"/>
      <c r="AH19" s="72"/>
      <c r="AI19" s="72"/>
      <c r="AJ19" s="72"/>
      <c r="AK19" s="72"/>
      <c r="AL19" s="73"/>
      <c r="AM19" s="71"/>
      <c r="AN19" s="72"/>
      <c r="AO19" s="72"/>
      <c r="AP19" s="72"/>
      <c r="AQ19" s="72"/>
      <c r="AR19" s="72"/>
      <c r="AS19" s="73"/>
    </row>
    <row r="20" spans="1:45" ht="15.5" thickTop="1" thickBot="1" x14ac:dyDescent="0.4">
      <c r="A20" s="8" t="str">
        <f>A18</f>
        <v>Trp</v>
      </c>
      <c r="B20" s="25" t="str">
        <f>IF(C20&lt;&gt;"", VLOOKUP(C20,Troopers!A:B,2,FALSE),"")</f>
        <v>Slagle, K</v>
      </c>
      <c r="C20" s="2">
        <v>988</v>
      </c>
      <c r="D20" s="56" t="s">
        <v>16</v>
      </c>
      <c r="E20" s="41" t="s">
        <v>16</v>
      </c>
      <c r="F20" s="41" t="s">
        <v>19</v>
      </c>
      <c r="G20" s="57" t="s">
        <v>19</v>
      </c>
      <c r="H20" s="56" t="s">
        <v>16</v>
      </c>
      <c r="I20" s="200" t="s">
        <v>19</v>
      </c>
      <c r="J20" s="44" t="s">
        <v>19</v>
      </c>
      <c r="K20" s="56" t="s">
        <v>19</v>
      </c>
      <c r="L20" s="41" t="s">
        <v>19</v>
      </c>
      <c r="M20" s="41" t="s">
        <v>16</v>
      </c>
      <c r="N20" s="41" t="s">
        <v>16</v>
      </c>
      <c r="O20" s="41" t="s">
        <v>16</v>
      </c>
      <c r="P20" s="41" t="s">
        <v>19</v>
      </c>
      <c r="Q20" s="44" t="s">
        <v>19</v>
      </c>
      <c r="R20" s="56" t="s">
        <v>19</v>
      </c>
      <c r="S20" s="41" t="s">
        <v>19</v>
      </c>
      <c r="T20" s="41" t="s">
        <v>16</v>
      </c>
      <c r="U20" s="41" t="s">
        <v>16</v>
      </c>
      <c r="V20" s="41" t="s">
        <v>16</v>
      </c>
      <c r="W20" s="41" t="s">
        <v>19</v>
      </c>
      <c r="X20" s="44" t="s">
        <v>36</v>
      </c>
      <c r="Y20" s="56" t="s">
        <v>36</v>
      </c>
      <c r="Z20" s="41" t="s">
        <v>36</v>
      </c>
      <c r="AA20" s="41" t="s">
        <v>16</v>
      </c>
      <c r="AB20" s="41" t="s">
        <v>16</v>
      </c>
      <c r="AC20" s="41" t="s">
        <v>16</v>
      </c>
      <c r="AD20" s="58" t="s">
        <v>15</v>
      </c>
      <c r="AE20" s="44" t="s">
        <v>15</v>
      </c>
      <c r="AF20" s="71" t="s">
        <v>15</v>
      </c>
      <c r="AG20" s="72" t="s">
        <v>15</v>
      </c>
      <c r="AH20" s="72" t="s">
        <v>16</v>
      </c>
      <c r="AI20" s="72" t="s">
        <v>16</v>
      </c>
      <c r="AJ20" s="72" t="s">
        <v>16</v>
      </c>
      <c r="AK20" s="72" t="s">
        <v>15</v>
      </c>
      <c r="AL20" s="73" t="s">
        <v>15</v>
      </c>
      <c r="AM20" s="71" t="s">
        <v>36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19</v>
      </c>
      <c r="AS20" s="73" t="s">
        <v>19</v>
      </c>
    </row>
    <row r="21" spans="1:45" ht="15.5" thickTop="1" thickBot="1" x14ac:dyDescent="0.4">
      <c r="A21" s="7"/>
      <c r="B21" s="26"/>
      <c r="C21" s="102"/>
      <c r="D21" s="43"/>
      <c r="E21" s="42"/>
      <c r="F21" s="42"/>
      <c r="G21" s="54"/>
      <c r="H21" s="43"/>
      <c r="I21" s="42"/>
      <c r="J21" s="45"/>
      <c r="K21" s="43"/>
      <c r="L21" s="42"/>
      <c r="M21" s="42"/>
      <c r="N21" s="42"/>
      <c r="O21" s="42"/>
      <c r="P21" s="42"/>
      <c r="Q21" s="45"/>
      <c r="R21" s="43"/>
      <c r="S21" s="42"/>
      <c r="T21" s="42"/>
      <c r="U21" s="42"/>
      <c r="V21" s="42"/>
      <c r="W21" s="42"/>
      <c r="X21" s="45"/>
      <c r="Y21" s="43"/>
      <c r="Z21" s="42"/>
      <c r="AA21" s="42" t="s">
        <v>37</v>
      </c>
      <c r="AB21" s="42" t="s">
        <v>37</v>
      </c>
      <c r="AC21" s="42" t="s">
        <v>37</v>
      </c>
      <c r="AD21" s="55" t="s">
        <v>37</v>
      </c>
      <c r="AE21" s="45" t="s">
        <v>37</v>
      </c>
      <c r="AF21" s="71" t="s">
        <v>37</v>
      </c>
      <c r="AG21" s="72" t="s">
        <v>37</v>
      </c>
      <c r="AH21" s="72" t="s">
        <v>37</v>
      </c>
      <c r="AI21" s="72" t="s">
        <v>37</v>
      </c>
      <c r="AJ21" s="72" t="s">
        <v>37</v>
      </c>
      <c r="AK21" s="72" t="s">
        <v>37</v>
      </c>
      <c r="AL21" s="73" t="s">
        <v>37</v>
      </c>
      <c r="AM21" s="71" t="s">
        <v>37</v>
      </c>
      <c r="AN21" s="72" t="s">
        <v>37</v>
      </c>
      <c r="AO21" s="72" t="s">
        <v>37</v>
      </c>
      <c r="AP21" s="72" t="s">
        <v>37</v>
      </c>
      <c r="AQ21" s="72" t="s">
        <v>37</v>
      </c>
      <c r="AR21" s="72"/>
      <c r="AS21" s="73"/>
    </row>
    <row r="22" spans="1:45" ht="15.5" thickTop="1" thickBot="1" x14ac:dyDescent="0.4">
      <c r="A22" s="8" t="str">
        <f>A20</f>
        <v>Trp</v>
      </c>
      <c r="B22" s="25" t="e">
        <f>IF(C22&lt;&gt;"", VLOOKUP(C22,Troopers!A:B,2,FALSE),"")</f>
        <v>#N/A</v>
      </c>
      <c r="C22" s="2" t="s">
        <v>20</v>
      </c>
      <c r="D22" s="56">
        <v>2</v>
      </c>
      <c r="E22" s="41">
        <v>2</v>
      </c>
      <c r="F22" s="200">
        <v>2</v>
      </c>
      <c r="G22" s="265">
        <v>2</v>
      </c>
      <c r="H22" s="56">
        <v>3</v>
      </c>
      <c r="I22" s="41">
        <v>5</v>
      </c>
      <c r="J22" s="44">
        <v>2</v>
      </c>
      <c r="K22" s="56">
        <v>2</v>
      </c>
      <c r="L22" s="41">
        <v>2</v>
      </c>
      <c r="M22" s="200">
        <v>2</v>
      </c>
      <c r="N22" s="200">
        <v>2</v>
      </c>
      <c r="O22" s="41">
        <v>2</v>
      </c>
      <c r="P22" s="41">
        <v>4</v>
      </c>
      <c r="Q22" s="44">
        <v>2</v>
      </c>
      <c r="R22" s="56">
        <v>2</v>
      </c>
      <c r="S22" s="41">
        <v>2</v>
      </c>
      <c r="T22" s="200">
        <v>2</v>
      </c>
      <c r="U22" s="236">
        <v>1.5</v>
      </c>
      <c r="V22" s="236">
        <v>1.5</v>
      </c>
      <c r="W22" s="200">
        <v>3</v>
      </c>
      <c r="X22" s="297">
        <v>2</v>
      </c>
      <c r="Y22" s="296">
        <v>2</v>
      </c>
      <c r="Z22" s="200">
        <v>2</v>
      </c>
      <c r="AA22" s="236">
        <v>1.5</v>
      </c>
      <c r="AB22" s="236">
        <v>1</v>
      </c>
      <c r="AC22" s="236">
        <v>1</v>
      </c>
      <c r="AD22" s="230">
        <v>2</v>
      </c>
      <c r="AE22" s="241">
        <v>1</v>
      </c>
      <c r="AF22" s="243">
        <v>1</v>
      </c>
      <c r="AG22" s="228">
        <v>2</v>
      </c>
      <c r="AH22" s="228">
        <v>2</v>
      </c>
      <c r="AI22" s="228">
        <v>2</v>
      </c>
      <c r="AJ22" s="228">
        <v>2</v>
      </c>
      <c r="AK22" s="228">
        <v>2</v>
      </c>
      <c r="AL22" s="295">
        <v>1.5</v>
      </c>
      <c r="AM22" s="294">
        <v>1.5</v>
      </c>
      <c r="AN22" s="228">
        <v>1.5</v>
      </c>
      <c r="AO22" s="228">
        <v>1</v>
      </c>
      <c r="AP22" s="228">
        <v>1</v>
      </c>
      <c r="AQ22" s="228">
        <v>1</v>
      </c>
      <c r="AR22" s="228">
        <v>2</v>
      </c>
      <c r="AS22" s="310">
        <v>1.5</v>
      </c>
    </row>
    <row r="23" spans="1:45" ht="15.5" thickTop="1" thickBot="1" x14ac:dyDescent="0.4">
      <c r="A23" s="7"/>
      <c r="B23" s="26"/>
      <c r="C23" s="102" t="s">
        <v>32</v>
      </c>
      <c r="D23" s="43">
        <v>2</v>
      </c>
      <c r="E23" s="42">
        <v>2</v>
      </c>
      <c r="F23" s="226">
        <v>2</v>
      </c>
      <c r="G23" s="266">
        <v>2</v>
      </c>
      <c r="H23" s="43">
        <v>3</v>
      </c>
      <c r="I23" s="42">
        <v>4</v>
      </c>
      <c r="J23" s="45">
        <v>2</v>
      </c>
      <c r="K23" s="43">
        <v>2</v>
      </c>
      <c r="L23" s="42">
        <v>2</v>
      </c>
      <c r="M23" s="226">
        <v>2</v>
      </c>
      <c r="N23" s="226">
        <v>2</v>
      </c>
      <c r="O23" s="42">
        <v>2</v>
      </c>
      <c r="P23" s="42">
        <v>4</v>
      </c>
      <c r="Q23" s="45">
        <v>2</v>
      </c>
      <c r="R23" s="43">
        <v>2</v>
      </c>
      <c r="S23" s="42">
        <v>2</v>
      </c>
      <c r="T23" s="226">
        <v>2</v>
      </c>
      <c r="U23" s="239">
        <v>1.5</v>
      </c>
      <c r="V23" s="239">
        <v>1.5</v>
      </c>
      <c r="W23" s="239">
        <v>1</v>
      </c>
      <c r="X23" s="242">
        <v>1</v>
      </c>
      <c r="Y23" s="238">
        <v>1</v>
      </c>
      <c r="Z23" s="239">
        <v>1</v>
      </c>
      <c r="AA23" s="239">
        <v>1.5</v>
      </c>
      <c r="AB23" s="239">
        <v>1</v>
      </c>
      <c r="AC23" s="239">
        <v>1</v>
      </c>
      <c r="AD23" s="367">
        <v>1</v>
      </c>
      <c r="AE23" s="298">
        <v>2</v>
      </c>
      <c r="AF23" s="243">
        <v>1</v>
      </c>
      <c r="AG23" s="228">
        <v>2</v>
      </c>
      <c r="AH23" s="228">
        <v>2</v>
      </c>
      <c r="AI23" s="228">
        <v>2</v>
      </c>
      <c r="AJ23" s="234">
        <v>1</v>
      </c>
      <c r="AK23" s="234">
        <v>1</v>
      </c>
      <c r="AL23" s="295">
        <v>1.5</v>
      </c>
      <c r="AM23" s="294">
        <v>1.5</v>
      </c>
      <c r="AN23" s="228">
        <v>1.5</v>
      </c>
      <c r="AO23" s="228">
        <v>2</v>
      </c>
      <c r="AP23" s="228">
        <v>2</v>
      </c>
      <c r="AQ23" s="228">
        <v>2</v>
      </c>
      <c r="AR23" s="234">
        <v>1</v>
      </c>
      <c r="AS23" s="310">
        <v>1.5</v>
      </c>
    </row>
    <row r="24" spans="1:45" ht="15.5" thickTop="1" thickBot="1" x14ac:dyDescent="0.4">
      <c r="A24" s="8" t="s">
        <v>4</v>
      </c>
      <c r="B24" s="25" t="str">
        <f>IF(C24&lt;&gt;"", VLOOKUP(C24,Troopers!A:B,2,FALSE),"")</f>
        <v>Atkinson, R.</v>
      </c>
      <c r="C24" s="2">
        <v>233</v>
      </c>
      <c r="D24" s="116" t="s">
        <v>16</v>
      </c>
      <c r="E24" s="200" t="s">
        <v>32</v>
      </c>
      <c r="F24" s="41" t="s">
        <v>32</v>
      </c>
      <c r="G24" s="57" t="s">
        <v>32</v>
      </c>
      <c r="H24" s="56" t="s">
        <v>32</v>
      </c>
      <c r="I24" s="41" t="s">
        <v>16</v>
      </c>
      <c r="J24" s="44" t="s">
        <v>16</v>
      </c>
      <c r="K24" s="56" t="s">
        <v>16</v>
      </c>
      <c r="L24" s="41" t="s">
        <v>32</v>
      </c>
      <c r="M24" s="41" t="s">
        <v>32</v>
      </c>
      <c r="N24" s="41" t="s">
        <v>32</v>
      </c>
      <c r="O24" s="41" t="s">
        <v>32</v>
      </c>
      <c r="P24" s="41" t="s">
        <v>16</v>
      </c>
      <c r="Q24" s="44" t="s">
        <v>16</v>
      </c>
      <c r="R24" s="56" t="s">
        <v>16</v>
      </c>
      <c r="S24" s="41" t="s">
        <v>32</v>
      </c>
      <c r="T24" s="41" t="s">
        <v>32</v>
      </c>
      <c r="U24" s="41" t="s">
        <v>32</v>
      </c>
      <c r="V24" s="41" t="s">
        <v>32</v>
      </c>
      <c r="W24" s="41" t="s">
        <v>16</v>
      </c>
      <c r="X24" s="44" t="s">
        <v>16</v>
      </c>
      <c r="Y24" s="56" t="s">
        <v>16</v>
      </c>
      <c r="Z24" s="41" t="s">
        <v>16</v>
      </c>
      <c r="AA24" s="41" t="s">
        <v>69</v>
      </c>
      <c r="AB24" s="41" t="s">
        <v>69</v>
      </c>
      <c r="AC24" s="41" t="s">
        <v>69</v>
      </c>
      <c r="AD24" s="355" t="s">
        <v>20</v>
      </c>
      <c r="AE24" s="44" t="s">
        <v>16</v>
      </c>
      <c r="AF24" s="71" t="s">
        <v>16</v>
      </c>
      <c r="AG24" s="72" t="s">
        <v>32</v>
      </c>
      <c r="AH24" s="72" t="s">
        <v>32</v>
      </c>
      <c r="AI24" s="72" t="s">
        <v>32</v>
      </c>
      <c r="AJ24" s="72" t="s">
        <v>32</v>
      </c>
      <c r="AK24" s="72" t="s">
        <v>16</v>
      </c>
      <c r="AL24" s="73" t="s">
        <v>16</v>
      </c>
      <c r="AM24" s="71" t="s">
        <v>32</v>
      </c>
      <c r="AN24" s="72" t="s">
        <v>32</v>
      </c>
      <c r="AO24" s="72" t="s">
        <v>32</v>
      </c>
      <c r="AP24" s="72" t="s">
        <v>32</v>
      </c>
      <c r="AQ24" s="72" t="s">
        <v>16</v>
      </c>
      <c r="AR24" s="72" t="s">
        <v>16</v>
      </c>
      <c r="AS24" s="207" t="s">
        <v>16</v>
      </c>
    </row>
    <row r="25" spans="1:45" ht="15.5" thickTop="1" thickBot="1" x14ac:dyDescent="0.4">
      <c r="A25" s="9"/>
      <c r="B25" s="27"/>
      <c r="C25" s="105"/>
      <c r="D25" s="60"/>
      <c r="E25" s="61"/>
      <c r="F25" s="61"/>
      <c r="G25" s="62"/>
      <c r="H25" s="60"/>
      <c r="I25" s="61"/>
      <c r="J25" s="63"/>
      <c r="K25" s="60"/>
      <c r="L25" s="61"/>
      <c r="M25" s="64"/>
      <c r="N25" s="61"/>
      <c r="O25" s="61"/>
      <c r="P25" s="61"/>
      <c r="Q25" s="63"/>
      <c r="R25" s="60"/>
      <c r="S25" s="61"/>
      <c r="T25" s="61"/>
      <c r="U25" s="61"/>
      <c r="V25" s="61"/>
      <c r="W25" s="61"/>
      <c r="X25" s="63"/>
      <c r="Y25" s="60"/>
      <c r="Z25" s="61"/>
      <c r="AA25" s="61"/>
      <c r="AB25" s="61"/>
      <c r="AC25" s="61"/>
      <c r="AD25" s="356" t="s">
        <v>26</v>
      </c>
      <c r="AE25" s="63"/>
      <c r="AF25" s="74"/>
      <c r="AG25" s="75"/>
      <c r="AH25" s="75"/>
      <c r="AI25" s="75"/>
      <c r="AJ25" s="75"/>
      <c r="AK25" s="206" t="s">
        <v>23</v>
      </c>
      <c r="AL25" s="208" t="s">
        <v>23</v>
      </c>
      <c r="AM25" s="205" t="s">
        <v>23</v>
      </c>
      <c r="AN25" s="206" t="s">
        <v>23</v>
      </c>
      <c r="AO25" s="206" t="s">
        <v>23</v>
      </c>
      <c r="AP25" s="206" t="s">
        <v>23</v>
      </c>
      <c r="AQ25" s="206" t="s">
        <v>23</v>
      </c>
      <c r="AR25" s="206" t="s">
        <v>23</v>
      </c>
      <c r="AS25" s="208" t="s">
        <v>23</v>
      </c>
    </row>
    <row r="26" spans="1:45" ht="15" thickTop="1" x14ac:dyDescent="0.35">
      <c r="A26" s="487" t="str">
        <f>B4</f>
        <v>Pratt, C.</v>
      </c>
      <c r="B26" s="488"/>
      <c r="C26" s="489"/>
      <c r="D26" s="479"/>
      <c r="E26" s="480"/>
      <c r="F26" s="480"/>
      <c r="G26" s="480"/>
      <c r="H26" s="480"/>
      <c r="I26" s="480"/>
      <c r="J26" s="480"/>
      <c r="K26" s="480"/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0"/>
      <c r="Z26" s="480"/>
      <c r="AA26" s="480"/>
      <c r="AB26" s="480"/>
      <c r="AC26" s="480"/>
      <c r="AD26" s="480"/>
      <c r="AE26" s="480"/>
      <c r="AF26" s="480"/>
      <c r="AG26" s="480"/>
      <c r="AH26" s="480"/>
      <c r="AI26" s="480"/>
      <c r="AJ26" s="480"/>
      <c r="AK26" s="480"/>
      <c r="AL26" s="480"/>
      <c r="AM26" s="480"/>
      <c r="AN26" s="480"/>
      <c r="AO26" s="480"/>
      <c r="AP26" s="480"/>
      <c r="AQ26" s="480"/>
      <c r="AR26" s="480"/>
      <c r="AS26" s="481"/>
    </row>
    <row r="27" spans="1:45" x14ac:dyDescent="0.35">
      <c r="A27" s="467" t="str">
        <f>B6</f>
        <v>Richardson, A.</v>
      </c>
      <c r="B27" s="468"/>
      <c r="C27" s="469"/>
      <c r="D27" s="464"/>
      <c r="E27" s="482"/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P27" s="482"/>
      <c r="Q27" s="482"/>
      <c r="R27" s="482"/>
      <c r="S27" s="482"/>
      <c r="T27" s="482"/>
      <c r="U27" s="482"/>
      <c r="V27" s="482"/>
      <c r="W27" s="482"/>
      <c r="X27" s="482"/>
      <c r="Y27" s="482"/>
      <c r="Z27" s="482"/>
      <c r="AA27" s="482"/>
      <c r="AB27" s="482"/>
      <c r="AC27" s="482"/>
      <c r="AD27" s="482"/>
      <c r="AE27" s="482"/>
      <c r="AF27" s="482"/>
      <c r="AG27" s="482"/>
      <c r="AH27" s="482"/>
      <c r="AI27" s="482"/>
      <c r="AJ27" s="482"/>
      <c r="AK27" s="482"/>
      <c r="AL27" s="482"/>
      <c r="AM27" s="482"/>
      <c r="AN27" s="482"/>
      <c r="AO27" s="482"/>
      <c r="AP27" s="482"/>
      <c r="AQ27" s="482"/>
      <c r="AR27" s="482"/>
      <c r="AS27" s="483"/>
    </row>
    <row r="28" spans="1:45" x14ac:dyDescent="0.35">
      <c r="A28" s="467" t="str">
        <f>B8</f>
        <v>Ford, J.</v>
      </c>
      <c r="B28" s="468"/>
      <c r="C28" s="469"/>
      <c r="D28" s="467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  <c r="P28" s="490"/>
      <c r="Q28" s="490"/>
      <c r="R28" s="490"/>
      <c r="S28" s="490"/>
      <c r="T28" s="490"/>
      <c r="U28" s="490"/>
      <c r="V28" s="490"/>
      <c r="W28" s="490"/>
      <c r="X28" s="490"/>
      <c r="Y28" s="490"/>
      <c r="Z28" s="490"/>
      <c r="AA28" s="490"/>
      <c r="AB28" s="490"/>
      <c r="AC28" s="490"/>
      <c r="AD28" s="490"/>
      <c r="AE28" s="490"/>
      <c r="AF28" s="490"/>
      <c r="AG28" s="490"/>
      <c r="AH28" s="490"/>
      <c r="AI28" s="490"/>
      <c r="AJ28" s="490"/>
      <c r="AK28" s="490"/>
      <c r="AL28" s="490"/>
      <c r="AM28" s="490"/>
      <c r="AN28" s="490"/>
      <c r="AO28" s="490"/>
      <c r="AP28" s="490"/>
      <c r="AQ28" s="490"/>
      <c r="AR28" s="490"/>
      <c r="AS28" s="491"/>
    </row>
    <row r="29" spans="1:45" x14ac:dyDescent="0.35">
      <c r="A29" s="467" t="str">
        <f>B10</f>
        <v>Bellesen, J.</v>
      </c>
      <c r="B29" s="468"/>
      <c r="C29" s="469"/>
      <c r="D29" s="464"/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5" x14ac:dyDescent="0.35">
      <c r="A30" s="467" t="str">
        <f>B12</f>
        <v>Osberg, M.</v>
      </c>
      <c r="B30" s="468"/>
      <c r="C30" s="469"/>
      <c r="D30" s="467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490"/>
      <c r="Q30" s="490"/>
      <c r="R30" s="490"/>
      <c r="S30" s="490"/>
      <c r="T30" s="490"/>
      <c r="U30" s="490"/>
      <c r="V30" s="490"/>
      <c r="W30" s="490"/>
      <c r="X30" s="490"/>
      <c r="Y30" s="490"/>
      <c r="Z30" s="490"/>
      <c r="AA30" s="490"/>
      <c r="AB30" s="490"/>
      <c r="AC30" s="490"/>
      <c r="AD30" s="490"/>
      <c r="AE30" s="490"/>
      <c r="AF30" s="490"/>
      <c r="AG30" s="490"/>
      <c r="AH30" s="490"/>
      <c r="AI30" s="490"/>
      <c r="AJ30" s="490"/>
      <c r="AK30" s="490"/>
      <c r="AL30" s="490"/>
      <c r="AM30" s="490"/>
      <c r="AN30" s="490"/>
      <c r="AO30" s="490"/>
      <c r="AP30" s="490"/>
      <c r="AQ30" s="490"/>
      <c r="AR30" s="490"/>
      <c r="AS30" s="491"/>
    </row>
    <row r="31" spans="1:45" x14ac:dyDescent="0.35">
      <c r="A31" s="467" t="str">
        <f>B14</f>
        <v>Pease, M</v>
      </c>
      <c r="B31" s="468"/>
      <c r="C31" s="469"/>
      <c r="D31" s="464"/>
      <c r="E31" s="482"/>
      <c r="F31" s="482"/>
      <c r="G31" s="482"/>
      <c r="H31" s="482"/>
      <c r="I31" s="482"/>
      <c r="J31" s="482"/>
      <c r="K31" s="482"/>
      <c r="L31" s="482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  <c r="X31" s="482"/>
      <c r="Y31" s="482"/>
      <c r="Z31" s="482"/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3"/>
    </row>
    <row r="32" spans="1:45" x14ac:dyDescent="0.35">
      <c r="A32" s="467" t="str">
        <f>B16</f>
        <v>Hopper, T.</v>
      </c>
      <c r="B32" s="468"/>
      <c r="C32" s="469"/>
      <c r="D32" s="464"/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B18</f>
        <v>Woolery, T.</v>
      </c>
      <c r="B33" s="468"/>
      <c r="C33" s="469"/>
      <c r="D33" s="464"/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B20</f>
        <v>Slagle, K</v>
      </c>
      <c r="B34" s="468"/>
      <c r="C34" s="469"/>
      <c r="D34" s="467"/>
      <c r="E34" s="490"/>
      <c r="F34" s="490"/>
      <c r="G34" s="490"/>
      <c r="H34" s="490"/>
      <c r="I34" s="490"/>
      <c r="J34" s="490"/>
      <c r="K34" s="490"/>
      <c r="L34" s="490"/>
      <c r="M34" s="490"/>
      <c r="N34" s="490"/>
      <c r="O34" s="490"/>
      <c r="P34" s="490"/>
      <c r="Q34" s="490"/>
      <c r="R34" s="490"/>
      <c r="S34" s="490"/>
      <c r="T34" s="490"/>
      <c r="U34" s="490"/>
      <c r="V34" s="490"/>
      <c r="W34" s="490"/>
      <c r="X34" s="490"/>
      <c r="Y34" s="490"/>
      <c r="Z34" s="490"/>
      <c r="AA34" s="490"/>
      <c r="AB34" s="490"/>
      <c r="AC34" s="490"/>
      <c r="AD34" s="490"/>
      <c r="AE34" s="490"/>
      <c r="AF34" s="490"/>
      <c r="AG34" s="490"/>
      <c r="AH34" s="490"/>
      <c r="AI34" s="490"/>
      <c r="AJ34" s="490"/>
      <c r="AK34" s="490"/>
      <c r="AL34" s="490"/>
      <c r="AM34" s="490"/>
      <c r="AN34" s="490"/>
      <c r="AO34" s="490"/>
      <c r="AP34" s="490"/>
      <c r="AQ34" s="490"/>
      <c r="AR34" s="490"/>
      <c r="AS34" s="491"/>
    </row>
    <row r="35" spans="1:45" x14ac:dyDescent="0.35">
      <c r="A35" s="467" t="e">
        <f>B22</f>
        <v>#N/A</v>
      </c>
      <c r="B35" s="468"/>
      <c r="C35" s="469"/>
      <c r="D35" s="467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  <c r="P35" s="490"/>
      <c r="Q35" s="490"/>
      <c r="R35" s="490"/>
      <c r="S35" s="490"/>
      <c r="T35" s="490"/>
      <c r="U35" s="490"/>
      <c r="V35" s="490"/>
      <c r="W35" s="490"/>
      <c r="X35" s="490"/>
      <c r="Y35" s="490"/>
      <c r="Z35" s="490"/>
      <c r="AA35" s="490"/>
      <c r="AB35" s="490"/>
      <c r="AC35" s="490"/>
      <c r="AD35" s="490"/>
      <c r="AE35" s="490"/>
      <c r="AF35" s="490"/>
      <c r="AG35" s="490"/>
      <c r="AH35" s="490"/>
      <c r="AI35" s="490"/>
      <c r="AJ35" s="490"/>
      <c r="AK35" s="490"/>
      <c r="AL35" s="490"/>
      <c r="AM35" s="490"/>
      <c r="AN35" s="490"/>
      <c r="AO35" s="490"/>
      <c r="AP35" s="490"/>
      <c r="AQ35" s="490"/>
      <c r="AR35" s="490"/>
      <c r="AS35" s="491"/>
    </row>
    <row r="36" spans="1:45" x14ac:dyDescent="0.35">
      <c r="A36" s="467" t="str">
        <f>B24</f>
        <v>Atkinson, R.</v>
      </c>
      <c r="B36" s="468"/>
      <c r="C36" s="469"/>
      <c r="D36" s="467"/>
      <c r="E36" s="490"/>
      <c r="F36" s="490"/>
      <c r="G36" s="490"/>
      <c r="H36" s="490"/>
      <c r="I36" s="490"/>
      <c r="J36" s="490"/>
      <c r="K36" s="490"/>
      <c r="L36" s="490"/>
      <c r="M36" s="490"/>
      <c r="N36" s="490"/>
      <c r="O36" s="490"/>
      <c r="P36" s="490"/>
      <c r="Q36" s="490"/>
      <c r="R36" s="490"/>
      <c r="S36" s="490"/>
      <c r="T36" s="490"/>
      <c r="U36" s="490"/>
      <c r="V36" s="490"/>
      <c r="W36" s="490"/>
      <c r="X36" s="490"/>
      <c r="Y36" s="490"/>
      <c r="Z36" s="490"/>
      <c r="AA36" s="490"/>
      <c r="AB36" s="490"/>
      <c r="AC36" s="490"/>
      <c r="AD36" s="490"/>
      <c r="AE36" s="490"/>
      <c r="AF36" s="490"/>
      <c r="AG36" s="490"/>
      <c r="AH36" s="490"/>
      <c r="AI36" s="490"/>
      <c r="AJ36" s="490"/>
      <c r="AK36" s="490"/>
      <c r="AL36" s="490"/>
      <c r="AM36" s="490"/>
      <c r="AN36" s="490"/>
      <c r="AO36" s="490"/>
      <c r="AP36" s="490"/>
      <c r="AQ36" s="490"/>
      <c r="AR36" s="490"/>
      <c r="AS36" s="491"/>
    </row>
    <row r="37" spans="1:45" x14ac:dyDescent="0.35"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</row>
  </sheetData>
  <sheetProtection sheet="1" objects="1" scenarios="1" formatCells="0" selectLockedCells="1"/>
  <mergeCells count="25">
    <mergeCell ref="D32:AS32"/>
    <mergeCell ref="A33:C33"/>
    <mergeCell ref="D33:AS33"/>
    <mergeCell ref="A31:C31"/>
    <mergeCell ref="B1:C1"/>
    <mergeCell ref="D1:AS1"/>
    <mergeCell ref="B2:C2"/>
    <mergeCell ref="A26:C26"/>
    <mergeCell ref="D26:AS26"/>
    <mergeCell ref="A36:C36"/>
    <mergeCell ref="D36:AS36"/>
    <mergeCell ref="A27:C27"/>
    <mergeCell ref="D27:AS27"/>
    <mergeCell ref="A34:C34"/>
    <mergeCell ref="D34:AS34"/>
    <mergeCell ref="A35:C35"/>
    <mergeCell ref="D35:AS35"/>
    <mergeCell ref="A28:C28"/>
    <mergeCell ref="D28:AS28"/>
    <mergeCell ref="A29:C29"/>
    <mergeCell ref="D29:AS29"/>
    <mergeCell ref="A30:C30"/>
    <mergeCell ref="D30:AS30"/>
    <mergeCell ref="D31:AS31"/>
    <mergeCell ref="A32:C32"/>
  </mergeCells>
  <conditionalFormatting sqref="A1:C1 A2:AS3 AT1:XFD25 A26:XFD1048576">
    <cfRule type="expression" dxfId="183" priority="113">
      <formula>A1="T"</formula>
    </cfRule>
    <cfRule type="expression" dxfId="182" priority="114">
      <formula>A1="HC"</formula>
    </cfRule>
    <cfRule type="expression" dxfId="181" priority="115">
      <formula>A1="ML"</formula>
    </cfRule>
    <cfRule type="expression" dxfId="180" priority="128">
      <formula>A1="DO"</formula>
    </cfRule>
    <cfRule type="expression" dxfId="179" priority="129">
      <formula>A1="AL"</formula>
    </cfRule>
  </conditionalFormatting>
  <conditionalFormatting sqref="C4:C24">
    <cfRule type="expression" dxfId="178" priority="97">
      <formula>C4="DO"</formula>
    </cfRule>
    <cfRule type="expression" dxfId="177" priority="98">
      <formula>C4="AL"</formula>
    </cfRule>
  </conditionalFormatting>
  <conditionalFormatting sqref="B4:B24">
    <cfRule type="expression" dxfId="176" priority="95">
      <formula>B4="AL"</formula>
    </cfRule>
    <cfRule type="expression" dxfId="175" priority="96">
      <formula>B4="DO"</formula>
    </cfRule>
  </conditionalFormatting>
  <conditionalFormatting sqref="A25:C25 C4:C24 A4:A24">
    <cfRule type="expression" dxfId="174" priority="93">
      <formula>A4="T"</formula>
    </cfRule>
    <cfRule type="expression" dxfId="173" priority="94">
      <formula>A4="ML"</formula>
    </cfRule>
    <cfRule type="expression" dxfId="172" priority="99">
      <formula>A4="DO"</formula>
    </cfRule>
    <cfRule type="expression" dxfId="171" priority="100">
      <formula>A4="AL"</formula>
    </cfRule>
  </conditionalFormatting>
  <conditionalFormatting sqref="D1:AS1">
    <cfRule type="expression" dxfId="170" priority="73">
      <formula>D1="T"</formula>
    </cfRule>
    <cfRule type="expression" dxfId="169" priority="74">
      <formula>D1="ML"</formula>
    </cfRule>
    <cfRule type="expression" dxfId="168" priority="75">
      <formula>D1="DO"</formula>
    </cfRule>
    <cfRule type="expression" dxfId="167" priority="76">
      <formula>D1="AL"</formula>
    </cfRule>
  </conditionalFormatting>
  <conditionalFormatting sqref="D4:AS14 D18:AS25 D16:Q17 Y16:AS17">
    <cfRule type="expression" dxfId="166" priority="23">
      <formula>D4="DO"</formula>
    </cfRule>
    <cfRule type="expression" dxfId="165" priority="24">
      <formula>D4="AL"</formula>
    </cfRule>
  </conditionalFormatting>
  <conditionalFormatting sqref="D4:AS14 D18:AS25 D16:Q17 Y16:AS17">
    <cfRule type="expression" dxfId="164" priority="19">
      <formula>D4="T"</formula>
    </cfRule>
    <cfRule type="expression" dxfId="163" priority="20">
      <formula>D4="ML"</formula>
    </cfRule>
    <cfRule type="expression" dxfId="162" priority="21">
      <formula>D4="DO"</formula>
    </cfRule>
    <cfRule type="expression" dxfId="161" priority="22">
      <formula>D4="AL"</formula>
    </cfRule>
  </conditionalFormatting>
  <conditionalFormatting sqref="D15:AS15">
    <cfRule type="expression" dxfId="160" priority="17">
      <formula>D15="DO"</formula>
    </cfRule>
    <cfRule type="expression" dxfId="159" priority="18">
      <formula>D15="AL"</formula>
    </cfRule>
  </conditionalFormatting>
  <conditionalFormatting sqref="D15:AS15">
    <cfRule type="expression" dxfId="158" priority="13">
      <formula>D15="T"</formula>
    </cfRule>
    <cfRule type="expression" dxfId="157" priority="14">
      <formula>D15="ML"</formula>
    </cfRule>
    <cfRule type="expression" dxfId="156" priority="15">
      <formula>D15="DO"</formula>
    </cfRule>
    <cfRule type="expression" dxfId="155" priority="16">
      <formula>D15="AL"</formula>
    </cfRule>
  </conditionalFormatting>
  <conditionalFormatting sqref="R16:X16">
    <cfRule type="expression" dxfId="154" priority="11">
      <formula>R16="DO"</formula>
    </cfRule>
    <cfRule type="expression" dxfId="153" priority="12">
      <formula>R16="AL"</formula>
    </cfRule>
  </conditionalFormatting>
  <conditionalFormatting sqref="R16:X16">
    <cfRule type="expression" dxfId="152" priority="7">
      <formula>R16="T"</formula>
    </cfRule>
    <cfRule type="expression" dxfId="151" priority="8">
      <formula>R16="ML"</formula>
    </cfRule>
    <cfRule type="expression" dxfId="150" priority="9">
      <formula>R16="DO"</formula>
    </cfRule>
    <cfRule type="expression" dxfId="149" priority="10">
      <formula>R16="AL"</formula>
    </cfRule>
  </conditionalFormatting>
  <conditionalFormatting sqref="R17:X17">
    <cfRule type="expression" dxfId="148" priority="5">
      <formula>R17="DO"</formula>
    </cfRule>
    <cfRule type="expression" dxfId="147" priority="6">
      <formula>R17="AL"</formula>
    </cfRule>
  </conditionalFormatting>
  <conditionalFormatting sqref="R17:X17">
    <cfRule type="expression" dxfId="146" priority="1">
      <formula>R17="T"</formula>
    </cfRule>
    <cfRule type="expression" dxfId="145" priority="2">
      <formula>R17="ML"</formula>
    </cfRule>
    <cfRule type="expression" dxfId="144" priority="3">
      <formula>R17="DO"</formula>
    </cfRule>
    <cfRule type="expression" dxfId="143" priority="4">
      <formula>R17="AL"</formula>
    </cfRule>
  </conditionalFormatting>
  <pageMargins left="0.7" right="0.7" top="0.75" bottom="0.75" header="0.3" footer="0.3"/>
  <pageSetup scale="5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zoomScale="80" zoomScaleNormal="80" workbookViewId="0">
      <selection activeCell="AR15" sqref="AR15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6.726562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44045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44086</v>
      </c>
      <c r="C2" s="486"/>
      <c r="D2" s="80" t="s">
        <v>5</v>
      </c>
      <c r="E2" s="81" t="s">
        <v>6</v>
      </c>
      <c r="F2" s="81" t="s">
        <v>7</v>
      </c>
      <c r="G2" s="82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8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109">
        <f>'Jun 21 - Aug 1'!AS3+1</f>
        <v>44045</v>
      </c>
      <c r="E3" s="91">
        <f>D3+1</f>
        <v>44046</v>
      </c>
      <c r="F3" s="91">
        <f t="shared" ref="F3:AS3" si="0">E3+1</f>
        <v>44047</v>
      </c>
      <c r="G3" s="92">
        <f t="shared" si="0"/>
        <v>44048</v>
      </c>
      <c r="H3" s="93">
        <f t="shared" si="0"/>
        <v>44049</v>
      </c>
      <c r="I3" s="91">
        <f t="shared" si="0"/>
        <v>44050</v>
      </c>
      <c r="J3" s="94">
        <f t="shared" si="0"/>
        <v>44051</v>
      </c>
      <c r="K3" s="95">
        <f t="shared" si="0"/>
        <v>44052</v>
      </c>
      <c r="L3" s="91">
        <f t="shared" si="0"/>
        <v>44053</v>
      </c>
      <c r="M3" s="91">
        <f t="shared" si="0"/>
        <v>44054</v>
      </c>
      <c r="N3" s="91">
        <f t="shared" si="0"/>
        <v>44055</v>
      </c>
      <c r="O3" s="91">
        <f t="shared" si="0"/>
        <v>44056</v>
      </c>
      <c r="P3" s="91">
        <f t="shared" si="0"/>
        <v>44057</v>
      </c>
      <c r="Q3" s="96">
        <f t="shared" si="0"/>
        <v>44058</v>
      </c>
      <c r="R3" s="93">
        <f t="shared" si="0"/>
        <v>44059</v>
      </c>
      <c r="S3" s="91">
        <f t="shared" si="0"/>
        <v>44060</v>
      </c>
      <c r="T3" s="91">
        <f t="shared" si="0"/>
        <v>44061</v>
      </c>
      <c r="U3" s="91">
        <f t="shared" si="0"/>
        <v>44062</v>
      </c>
      <c r="V3" s="91">
        <f t="shared" si="0"/>
        <v>44063</v>
      </c>
      <c r="W3" s="91">
        <f t="shared" si="0"/>
        <v>44064</v>
      </c>
      <c r="X3" s="94">
        <f t="shared" si="0"/>
        <v>44065</v>
      </c>
      <c r="Y3" s="95">
        <f t="shared" si="0"/>
        <v>44066</v>
      </c>
      <c r="Z3" s="91">
        <f t="shared" si="0"/>
        <v>44067</v>
      </c>
      <c r="AA3" s="91">
        <f t="shared" si="0"/>
        <v>44068</v>
      </c>
      <c r="AB3" s="91">
        <f t="shared" si="0"/>
        <v>44069</v>
      </c>
      <c r="AC3" s="91">
        <f t="shared" si="0"/>
        <v>44070</v>
      </c>
      <c r="AD3" s="91">
        <f t="shared" si="0"/>
        <v>44071</v>
      </c>
      <c r="AE3" s="96">
        <f t="shared" si="0"/>
        <v>44072</v>
      </c>
      <c r="AF3" s="93">
        <f t="shared" si="0"/>
        <v>44073</v>
      </c>
      <c r="AG3" s="91">
        <f t="shared" si="0"/>
        <v>44074</v>
      </c>
      <c r="AH3" s="91">
        <f t="shared" si="0"/>
        <v>44075</v>
      </c>
      <c r="AI3" s="91">
        <f t="shared" si="0"/>
        <v>44076</v>
      </c>
      <c r="AJ3" s="91">
        <f t="shared" si="0"/>
        <v>44077</v>
      </c>
      <c r="AK3" s="91">
        <f t="shared" si="0"/>
        <v>44078</v>
      </c>
      <c r="AL3" s="94">
        <f t="shared" si="0"/>
        <v>44079</v>
      </c>
      <c r="AM3" s="95">
        <f t="shared" si="0"/>
        <v>44080</v>
      </c>
      <c r="AN3" s="91">
        <f t="shared" si="0"/>
        <v>44081</v>
      </c>
      <c r="AO3" s="91">
        <f t="shared" si="0"/>
        <v>44082</v>
      </c>
      <c r="AP3" s="91">
        <f t="shared" si="0"/>
        <v>44083</v>
      </c>
      <c r="AQ3" s="91">
        <f t="shared" si="0"/>
        <v>44084</v>
      </c>
      <c r="AR3" s="91">
        <f t="shared" si="0"/>
        <v>44085</v>
      </c>
      <c r="AS3" s="96">
        <f t="shared" si="0"/>
        <v>44086</v>
      </c>
    </row>
    <row r="4" spans="1:45" ht="15" thickBot="1" x14ac:dyDescent="0.4">
      <c r="A4" s="97" t="s">
        <v>13</v>
      </c>
      <c r="B4" s="98" t="str">
        <f>IF(C4&lt;&gt;"", VLOOKUP(C4,Troopers!A:B,2,FALSE),"")</f>
        <v>Slagle, K</v>
      </c>
      <c r="C4" s="99">
        <v>988</v>
      </c>
      <c r="D4" s="48" t="s">
        <v>19</v>
      </c>
      <c r="E4" s="49" t="s">
        <v>19</v>
      </c>
      <c r="F4" s="49" t="s">
        <v>16</v>
      </c>
      <c r="G4" s="50" t="s">
        <v>17</v>
      </c>
      <c r="H4" s="48" t="s">
        <v>16</v>
      </c>
      <c r="I4" s="192" t="s">
        <v>15</v>
      </c>
      <c r="J4" s="51" t="s">
        <v>16</v>
      </c>
      <c r="K4" s="48" t="s">
        <v>16</v>
      </c>
      <c r="L4" s="49" t="s">
        <v>16</v>
      </c>
      <c r="M4" s="49" t="s">
        <v>18</v>
      </c>
      <c r="N4" s="49" t="s">
        <v>18</v>
      </c>
      <c r="O4" s="49" t="s">
        <v>18</v>
      </c>
      <c r="P4" s="267" t="s">
        <v>18</v>
      </c>
      <c r="Q4" s="52" t="s">
        <v>16</v>
      </c>
      <c r="R4" s="48" t="s">
        <v>16</v>
      </c>
      <c r="S4" s="49" t="s">
        <v>16</v>
      </c>
      <c r="T4" s="49" t="s">
        <v>18</v>
      </c>
      <c r="U4" s="49" t="s">
        <v>18</v>
      </c>
      <c r="V4" s="49" t="s">
        <v>17</v>
      </c>
      <c r="W4" s="394" t="s">
        <v>101</v>
      </c>
      <c r="X4" s="395" t="s">
        <v>16</v>
      </c>
      <c r="Y4" s="396" t="s">
        <v>16</v>
      </c>
      <c r="Z4" s="394" t="s">
        <v>16</v>
      </c>
      <c r="AA4" s="394" t="s">
        <v>17</v>
      </c>
      <c r="AB4" s="394" t="s">
        <v>17</v>
      </c>
      <c r="AC4" s="394" t="s">
        <v>17</v>
      </c>
      <c r="AD4" s="397" t="s">
        <v>17</v>
      </c>
      <c r="AE4" s="395" t="s">
        <v>16</v>
      </c>
      <c r="AF4" s="398" t="s">
        <v>16</v>
      </c>
      <c r="AG4" s="399" t="s">
        <v>16</v>
      </c>
      <c r="AH4" s="399" t="s">
        <v>28</v>
      </c>
      <c r="AI4" s="399" t="s">
        <v>28</v>
      </c>
      <c r="AJ4" s="399" t="s">
        <v>28</v>
      </c>
      <c r="AK4" s="286" t="s">
        <v>17</v>
      </c>
      <c r="AL4" s="70" t="s">
        <v>16</v>
      </c>
      <c r="AM4" s="68" t="s">
        <v>107</v>
      </c>
      <c r="AN4" s="69" t="s">
        <v>16</v>
      </c>
      <c r="AO4" s="69" t="s">
        <v>18</v>
      </c>
      <c r="AP4" s="69" t="s">
        <v>18</v>
      </c>
      <c r="AQ4" s="69" t="s">
        <v>18</v>
      </c>
      <c r="AR4" s="69" t="s">
        <v>18</v>
      </c>
      <c r="AS4" s="70" t="s">
        <v>16</v>
      </c>
    </row>
    <row r="5" spans="1:45" ht="15.5" thickTop="1" thickBot="1" x14ac:dyDescent="0.4">
      <c r="A5" s="100"/>
      <c r="B5" s="101"/>
      <c r="C5" s="102"/>
      <c r="D5" s="43"/>
      <c r="E5" s="113"/>
      <c r="F5" s="42"/>
      <c r="G5" s="54"/>
      <c r="H5" s="43"/>
      <c r="I5" s="193" t="s">
        <v>26</v>
      </c>
      <c r="J5" s="45"/>
      <c r="K5" s="43"/>
      <c r="L5" s="42"/>
      <c r="M5" s="42"/>
      <c r="N5" s="42"/>
      <c r="O5" s="42"/>
      <c r="P5" s="226"/>
      <c r="Q5" s="45"/>
      <c r="R5" s="43"/>
      <c r="S5" s="42"/>
      <c r="T5" s="42"/>
      <c r="U5" s="42"/>
      <c r="V5" s="42"/>
      <c r="W5" s="280" t="s">
        <v>114</v>
      </c>
      <c r="X5" s="282" t="s">
        <v>114</v>
      </c>
      <c r="Y5" s="281" t="s">
        <v>114</v>
      </c>
      <c r="Z5" s="280" t="s">
        <v>114</v>
      </c>
      <c r="AA5" s="280" t="s">
        <v>114</v>
      </c>
      <c r="AB5" s="280" t="s">
        <v>114</v>
      </c>
      <c r="AC5" s="280" t="s">
        <v>114</v>
      </c>
      <c r="AD5" s="389" t="s">
        <v>114</v>
      </c>
      <c r="AE5" s="282" t="s">
        <v>114</v>
      </c>
      <c r="AF5" s="387" t="s">
        <v>114</v>
      </c>
      <c r="AG5" s="388" t="s">
        <v>114</v>
      </c>
      <c r="AH5" s="388" t="s">
        <v>114</v>
      </c>
      <c r="AI5" s="388" t="s">
        <v>114</v>
      </c>
      <c r="AJ5" s="388" t="s">
        <v>114</v>
      </c>
      <c r="AK5" s="228"/>
      <c r="AL5" s="73"/>
      <c r="AM5" s="71" t="s">
        <v>115</v>
      </c>
      <c r="AN5" s="72"/>
      <c r="AO5" s="72"/>
      <c r="AP5" s="72"/>
      <c r="AQ5" s="72"/>
      <c r="AR5" s="72"/>
      <c r="AS5" s="73"/>
    </row>
    <row r="6" spans="1:45" ht="15.5" thickTop="1" thickBot="1" x14ac:dyDescent="0.4">
      <c r="A6" s="100" t="str">
        <f>A4</f>
        <v>Trp</v>
      </c>
      <c r="B6" s="98" t="str">
        <f>IF(C6&lt;&gt;"", VLOOKUP(C6,Troopers!A:B,2,FALSE),"")</f>
        <v>Pratt, C.</v>
      </c>
      <c r="C6" s="102">
        <v>1189</v>
      </c>
      <c r="D6" s="118" t="s">
        <v>16</v>
      </c>
      <c r="E6" s="117" t="s">
        <v>16</v>
      </c>
      <c r="F6" s="41" t="s">
        <v>17</v>
      </c>
      <c r="G6" s="57" t="s">
        <v>16</v>
      </c>
      <c r="H6" s="56" t="s">
        <v>17</v>
      </c>
      <c r="I6" s="200" t="s">
        <v>18</v>
      </c>
      <c r="J6" s="44" t="s">
        <v>18</v>
      </c>
      <c r="K6" s="56" t="s">
        <v>18</v>
      </c>
      <c r="L6" s="41" t="s">
        <v>18</v>
      </c>
      <c r="M6" s="41" t="s">
        <v>16</v>
      </c>
      <c r="N6" s="41" t="s">
        <v>16</v>
      </c>
      <c r="O6" s="41" t="s">
        <v>16</v>
      </c>
      <c r="P6" s="194" t="s">
        <v>15</v>
      </c>
      <c r="Q6" s="44" t="s">
        <v>18</v>
      </c>
      <c r="R6" s="56" t="s">
        <v>17</v>
      </c>
      <c r="S6" s="41" t="s">
        <v>18</v>
      </c>
      <c r="T6" s="41" t="s">
        <v>16</v>
      </c>
      <c r="U6" s="41" t="s">
        <v>16</v>
      </c>
      <c r="V6" s="41" t="s">
        <v>16</v>
      </c>
      <c r="W6" s="352" t="s">
        <v>101</v>
      </c>
      <c r="X6" s="44" t="s">
        <v>17</v>
      </c>
      <c r="Y6" s="400" t="s">
        <v>17</v>
      </c>
      <c r="Z6" s="401" t="s">
        <v>17</v>
      </c>
      <c r="AA6" s="401" t="s">
        <v>16</v>
      </c>
      <c r="AB6" s="401" t="s">
        <v>16</v>
      </c>
      <c r="AC6" s="401" t="s">
        <v>16</v>
      </c>
      <c r="AD6" s="402" t="s">
        <v>17</v>
      </c>
      <c r="AE6" s="403" t="s">
        <v>17</v>
      </c>
      <c r="AF6" s="71" t="s">
        <v>16</v>
      </c>
      <c r="AG6" s="72" t="s">
        <v>16</v>
      </c>
      <c r="AH6" s="72" t="s">
        <v>17</v>
      </c>
      <c r="AI6" s="72" t="s">
        <v>17</v>
      </c>
      <c r="AJ6" s="72" t="s">
        <v>17</v>
      </c>
      <c r="AK6" s="228" t="s">
        <v>17</v>
      </c>
      <c r="AL6" s="73" t="s">
        <v>16</v>
      </c>
      <c r="AM6" s="71">
        <v>10.75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100"/>
      <c r="B7" s="101"/>
      <c r="C7" s="102"/>
      <c r="D7" s="43"/>
      <c r="E7" s="42"/>
      <c r="F7" s="42"/>
      <c r="G7" s="54"/>
      <c r="H7" s="43"/>
      <c r="I7" s="226"/>
      <c r="J7" s="45"/>
      <c r="K7" s="43"/>
      <c r="L7" s="42"/>
      <c r="M7" s="42"/>
      <c r="N7" s="42"/>
      <c r="O7" s="42"/>
      <c r="P7" s="193" t="s">
        <v>26</v>
      </c>
      <c r="Q7" s="45"/>
      <c r="R7" s="43"/>
      <c r="S7" s="42"/>
      <c r="T7" s="42"/>
      <c r="U7" s="42"/>
      <c r="V7" s="42"/>
      <c r="W7" s="351" t="s">
        <v>100</v>
      </c>
      <c r="X7" s="45"/>
      <c r="Y7" s="264"/>
      <c r="Z7" s="404"/>
      <c r="AA7" s="404"/>
      <c r="AB7" s="404"/>
      <c r="AC7" s="404"/>
      <c r="AD7" s="405"/>
      <c r="AE7" s="406"/>
      <c r="AF7" s="71"/>
      <c r="AG7" s="72"/>
      <c r="AH7" s="72"/>
      <c r="AI7" s="72"/>
      <c r="AJ7" s="72"/>
      <c r="AK7" s="228"/>
      <c r="AL7" s="73"/>
      <c r="AM7" s="71" t="s">
        <v>98</v>
      </c>
      <c r="AN7" s="72"/>
      <c r="AO7" s="72"/>
      <c r="AP7" s="72"/>
      <c r="AQ7" s="72"/>
      <c r="AR7" s="72"/>
      <c r="AS7" s="73"/>
    </row>
    <row r="8" spans="1:45" ht="15.5" thickTop="1" thickBot="1" x14ac:dyDescent="0.4">
      <c r="A8" s="100" t="str">
        <f>A6</f>
        <v>Trp</v>
      </c>
      <c r="B8" s="98" t="str">
        <f>IF(C8&lt;&gt;"", VLOOKUP(C8,Troopers!A:B,2,FALSE),"")</f>
        <v>Richardson, A.</v>
      </c>
      <c r="C8" s="102">
        <v>1039</v>
      </c>
      <c r="D8" s="56" t="s">
        <v>18</v>
      </c>
      <c r="E8" s="41" t="s">
        <v>18</v>
      </c>
      <c r="F8" s="41" t="s">
        <v>16</v>
      </c>
      <c r="G8" s="57" t="s">
        <v>16</v>
      </c>
      <c r="H8" s="56" t="s">
        <v>15</v>
      </c>
      <c r="I8" s="200" t="s">
        <v>15</v>
      </c>
      <c r="J8" s="44" t="s">
        <v>16</v>
      </c>
      <c r="K8" s="56" t="s">
        <v>16</v>
      </c>
      <c r="L8" s="41" t="s">
        <v>16</v>
      </c>
      <c r="M8" s="41" t="s">
        <v>15</v>
      </c>
      <c r="N8" s="41" t="s">
        <v>15</v>
      </c>
      <c r="O8" s="41" t="s">
        <v>15</v>
      </c>
      <c r="P8" s="194" t="s">
        <v>15</v>
      </c>
      <c r="Q8" s="44" t="s">
        <v>16</v>
      </c>
      <c r="R8" s="56" t="s">
        <v>16</v>
      </c>
      <c r="S8" s="41" t="s">
        <v>16</v>
      </c>
      <c r="T8" s="41" t="s">
        <v>15</v>
      </c>
      <c r="U8" s="41" t="s">
        <v>15</v>
      </c>
      <c r="V8" s="41" t="s">
        <v>15</v>
      </c>
      <c r="W8" s="277" t="s">
        <v>15</v>
      </c>
      <c r="X8" s="279" t="s">
        <v>16</v>
      </c>
      <c r="Y8" s="278" t="s">
        <v>16</v>
      </c>
      <c r="Z8" s="277" t="s">
        <v>16</v>
      </c>
      <c r="AA8" s="277" t="s">
        <v>28</v>
      </c>
      <c r="AB8" s="277" t="s">
        <v>28</v>
      </c>
      <c r="AC8" s="277" t="s">
        <v>28</v>
      </c>
      <c r="AD8" s="386" t="s">
        <v>28</v>
      </c>
      <c r="AE8" s="279" t="s">
        <v>16</v>
      </c>
      <c r="AF8" s="387" t="s">
        <v>16</v>
      </c>
      <c r="AG8" s="388" t="s">
        <v>16</v>
      </c>
      <c r="AH8" s="388" t="s">
        <v>28</v>
      </c>
      <c r="AI8" s="388" t="s">
        <v>28</v>
      </c>
      <c r="AJ8" s="388" t="s">
        <v>28</v>
      </c>
      <c r="AK8" s="228" t="s">
        <v>77</v>
      </c>
      <c r="AL8" s="295" t="s">
        <v>16</v>
      </c>
      <c r="AM8" s="294" t="s">
        <v>16</v>
      </c>
      <c r="AN8" s="228" t="s">
        <v>16</v>
      </c>
      <c r="AO8" s="228" t="s">
        <v>79</v>
      </c>
      <c r="AP8" s="228" t="s">
        <v>79</v>
      </c>
      <c r="AQ8" s="228" t="s">
        <v>79</v>
      </c>
      <c r="AR8" s="228" t="s">
        <v>79</v>
      </c>
      <c r="AS8" s="295" t="s">
        <v>16</v>
      </c>
    </row>
    <row r="9" spans="1:45" ht="15.5" thickTop="1" thickBot="1" x14ac:dyDescent="0.4">
      <c r="A9" s="100"/>
      <c r="B9" s="101"/>
      <c r="C9" s="102"/>
      <c r="D9" s="43" t="s">
        <v>37</v>
      </c>
      <c r="E9" s="42" t="s">
        <v>37</v>
      </c>
      <c r="F9" s="42" t="s">
        <v>37</v>
      </c>
      <c r="G9" s="54" t="s">
        <v>37</v>
      </c>
      <c r="H9" s="43" t="s">
        <v>37</v>
      </c>
      <c r="I9" s="193" t="s">
        <v>37</v>
      </c>
      <c r="J9" s="45" t="s">
        <v>37</v>
      </c>
      <c r="K9" s="43" t="s">
        <v>37</v>
      </c>
      <c r="L9" s="42" t="s">
        <v>37</v>
      </c>
      <c r="M9" s="42" t="s">
        <v>37</v>
      </c>
      <c r="N9" s="42" t="s">
        <v>37</v>
      </c>
      <c r="O9" s="42" t="s">
        <v>37</v>
      </c>
      <c r="P9" s="193" t="s">
        <v>26</v>
      </c>
      <c r="Q9" s="45"/>
      <c r="R9" s="43"/>
      <c r="S9" s="42"/>
      <c r="T9" s="42"/>
      <c r="U9" s="42"/>
      <c r="V9" s="42"/>
      <c r="W9" s="280" t="s">
        <v>114</v>
      </c>
      <c r="X9" s="282" t="s">
        <v>114</v>
      </c>
      <c r="Y9" s="281" t="s">
        <v>114</v>
      </c>
      <c r="Z9" s="280" t="s">
        <v>114</v>
      </c>
      <c r="AA9" s="280" t="s">
        <v>114</v>
      </c>
      <c r="AB9" s="280" t="s">
        <v>114</v>
      </c>
      <c r="AC9" s="280" t="s">
        <v>114</v>
      </c>
      <c r="AD9" s="389" t="s">
        <v>114</v>
      </c>
      <c r="AE9" s="282" t="s">
        <v>114</v>
      </c>
      <c r="AF9" s="387" t="s">
        <v>114</v>
      </c>
      <c r="AG9" s="388" t="s">
        <v>114</v>
      </c>
      <c r="AH9" s="388" t="s">
        <v>114</v>
      </c>
      <c r="AI9" s="388" t="s">
        <v>114</v>
      </c>
      <c r="AJ9" s="388" t="s">
        <v>114</v>
      </c>
      <c r="AK9" s="228"/>
      <c r="AL9" s="295"/>
      <c r="AM9" s="294"/>
      <c r="AN9" s="228"/>
      <c r="AO9" s="228"/>
      <c r="AP9" s="228"/>
      <c r="AQ9" s="228"/>
      <c r="AR9" s="228"/>
      <c r="AS9" s="295"/>
    </row>
    <row r="10" spans="1:45" ht="15.5" thickTop="1" thickBot="1" x14ac:dyDescent="0.4">
      <c r="A10" s="100" t="str">
        <f>A8</f>
        <v>Trp</v>
      </c>
      <c r="B10" s="98" t="str">
        <f>IF(C10&lt;&gt;"", VLOOKUP(C10,Troopers!A:B,2,FALSE),"")</f>
        <v>Ford, J.</v>
      </c>
      <c r="C10" s="99">
        <v>647</v>
      </c>
      <c r="D10" s="56" t="s">
        <v>16</v>
      </c>
      <c r="E10" s="41" t="s">
        <v>16</v>
      </c>
      <c r="F10" s="41" t="s">
        <v>19</v>
      </c>
      <c r="G10" s="57" t="s">
        <v>19</v>
      </c>
      <c r="H10" s="56" t="s">
        <v>16</v>
      </c>
      <c r="I10" s="194" t="s">
        <v>19</v>
      </c>
      <c r="J10" s="44" t="s">
        <v>19</v>
      </c>
      <c r="K10" s="56" t="s">
        <v>19</v>
      </c>
      <c r="L10" s="41" t="s">
        <v>19</v>
      </c>
      <c r="M10" s="41" t="s">
        <v>16</v>
      </c>
      <c r="N10" s="41" t="s">
        <v>16</v>
      </c>
      <c r="O10" s="41" t="s">
        <v>16</v>
      </c>
      <c r="P10" s="200" t="s">
        <v>19</v>
      </c>
      <c r="Q10" s="44" t="s">
        <v>19</v>
      </c>
      <c r="R10" s="56" t="s">
        <v>19</v>
      </c>
      <c r="S10" s="41" t="s">
        <v>16</v>
      </c>
      <c r="T10" s="41" t="s">
        <v>15</v>
      </c>
      <c r="U10" s="41" t="s">
        <v>15</v>
      </c>
      <c r="V10" s="41" t="s">
        <v>16</v>
      </c>
      <c r="W10" s="352" t="s">
        <v>15</v>
      </c>
      <c r="X10" s="44" t="s">
        <v>16</v>
      </c>
      <c r="Y10" s="400" t="s">
        <v>36</v>
      </c>
      <c r="Z10" s="401" t="s">
        <v>36</v>
      </c>
      <c r="AA10" s="401" t="s">
        <v>16</v>
      </c>
      <c r="AB10" s="401" t="s">
        <v>16</v>
      </c>
      <c r="AC10" s="401" t="s">
        <v>16</v>
      </c>
      <c r="AD10" s="402" t="s">
        <v>19</v>
      </c>
      <c r="AE10" s="403" t="s">
        <v>36</v>
      </c>
      <c r="AF10" s="71" t="s">
        <v>36</v>
      </c>
      <c r="AG10" s="72" t="s">
        <v>36</v>
      </c>
      <c r="AH10" s="72" t="s">
        <v>36</v>
      </c>
      <c r="AI10" s="72" t="s">
        <v>16</v>
      </c>
      <c r="AJ10" s="72" t="s">
        <v>16</v>
      </c>
      <c r="AK10" s="191" t="s">
        <v>16</v>
      </c>
      <c r="AL10" s="73" t="s">
        <v>36</v>
      </c>
      <c r="AM10" s="71" t="s">
        <v>36</v>
      </c>
      <c r="AN10" s="72" t="s">
        <v>16</v>
      </c>
      <c r="AO10" s="72" t="s">
        <v>16</v>
      </c>
      <c r="AP10" s="257" t="s">
        <v>19</v>
      </c>
      <c r="AQ10" s="257" t="s">
        <v>19</v>
      </c>
      <c r="AR10" s="72" t="s">
        <v>16</v>
      </c>
      <c r="AS10" s="73" t="s">
        <v>19</v>
      </c>
    </row>
    <row r="11" spans="1:45" ht="15.5" thickTop="1" thickBot="1" x14ac:dyDescent="0.4">
      <c r="A11" s="100"/>
      <c r="B11" s="101"/>
      <c r="C11" s="102"/>
      <c r="D11" s="43"/>
      <c r="E11" s="42"/>
      <c r="F11" s="42"/>
      <c r="G11" s="54"/>
      <c r="H11" s="43"/>
      <c r="I11" s="193" t="s">
        <v>26</v>
      </c>
      <c r="J11" s="45"/>
      <c r="K11" s="43"/>
      <c r="L11" s="42"/>
      <c r="M11" s="42"/>
      <c r="N11" s="42"/>
      <c r="O11" s="42"/>
      <c r="P11" s="226"/>
      <c r="Q11" s="45"/>
      <c r="R11" s="43"/>
      <c r="S11" s="42"/>
      <c r="T11" s="312" t="s">
        <v>110</v>
      </c>
      <c r="U11" s="312" t="s">
        <v>110</v>
      </c>
      <c r="V11" s="42"/>
      <c r="W11" s="351" t="s">
        <v>100</v>
      </c>
      <c r="X11" s="45" t="s">
        <v>107</v>
      </c>
      <c r="Y11" s="264"/>
      <c r="Z11" s="404"/>
      <c r="AA11" s="404"/>
      <c r="AB11" s="404"/>
      <c r="AC11" s="404"/>
      <c r="AD11" s="405"/>
      <c r="AE11" s="406"/>
      <c r="AF11" s="71"/>
      <c r="AG11" s="72"/>
      <c r="AH11" s="72"/>
      <c r="AI11" s="72"/>
      <c r="AJ11" s="72"/>
      <c r="AK11" s="228"/>
      <c r="AL11" s="73"/>
      <c r="AM11" s="71" t="s">
        <v>115</v>
      </c>
      <c r="AN11" s="72"/>
      <c r="AO11" s="72"/>
      <c r="AP11" s="257" t="s">
        <v>53</v>
      </c>
      <c r="AQ11" s="257" t="s">
        <v>53</v>
      </c>
      <c r="AR11" s="72"/>
      <c r="AS11" s="73"/>
    </row>
    <row r="12" spans="1:45" ht="15.5" thickTop="1" thickBot="1" x14ac:dyDescent="0.4">
      <c r="A12" s="100" t="str">
        <f>A10</f>
        <v>Trp</v>
      </c>
      <c r="B12" s="98" t="str">
        <f>IF(C12&lt;&gt;"", VLOOKUP(C12,Troopers!A:B,2,FALSE),"")</f>
        <v>Bellesen, J.</v>
      </c>
      <c r="C12" s="102">
        <v>380</v>
      </c>
      <c r="D12" s="301" t="s">
        <v>15</v>
      </c>
      <c r="E12" s="302" t="s">
        <v>15</v>
      </c>
      <c r="F12" s="41" t="s">
        <v>16</v>
      </c>
      <c r="G12" s="57" t="s">
        <v>25</v>
      </c>
      <c r="H12" s="296" t="s">
        <v>16</v>
      </c>
      <c r="I12" s="200" t="s">
        <v>15</v>
      </c>
      <c r="J12" s="44" t="s">
        <v>16</v>
      </c>
      <c r="K12" s="56" t="s">
        <v>16</v>
      </c>
      <c r="L12" s="311" t="s">
        <v>15</v>
      </c>
      <c r="M12" s="302" t="s">
        <v>15</v>
      </c>
      <c r="N12" s="302" t="s">
        <v>15</v>
      </c>
      <c r="O12" s="302" t="s">
        <v>15</v>
      </c>
      <c r="P12" s="200" t="s">
        <v>16</v>
      </c>
      <c r="Q12" s="44" t="s">
        <v>16</v>
      </c>
      <c r="R12" s="56" t="s">
        <v>16</v>
      </c>
      <c r="S12" s="41" t="s">
        <v>16</v>
      </c>
      <c r="T12" s="41" t="s">
        <v>18</v>
      </c>
      <c r="U12" s="41" t="s">
        <v>18</v>
      </c>
      <c r="V12" s="41" t="s">
        <v>18</v>
      </c>
      <c r="W12" s="352" t="s">
        <v>18</v>
      </c>
      <c r="X12" s="44" t="s">
        <v>16</v>
      </c>
      <c r="Y12" s="56" t="s">
        <v>16</v>
      </c>
      <c r="Z12" s="41" t="s">
        <v>16</v>
      </c>
      <c r="AA12" s="41" t="s">
        <v>18</v>
      </c>
      <c r="AB12" s="41" t="s">
        <v>18</v>
      </c>
      <c r="AC12" s="41" t="s">
        <v>18</v>
      </c>
      <c r="AD12" s="58" t="s">
        <v>18</v>
      </c>
      <c r="AE12" s="44" t="s">
        <v>16</v>
      </c>
      <c r="AF12" s="71" t="s">
        <v>16</v>
      </c>
      <c r="AG12" s="72" t="s">
        <v>16</v>
      </c>
      <c r="AH12" s="228" t="s">
        <v>15</v>
      </c>
      <c r="AI12" s="228" t="s">
        <v>15</v>
      </c>
      <c r="AJ12" s="228" t="s">
        <v>15</v>
      </c>
      <c r="AK12" s="228" t="s">
        <v>15</v>
      </c>
      <c r="AL12" s="73" t="s">
        <v>16</v>
      </c>
      <c r="AM12" s="71" t="s">
        <v>16</v>
      </c>
      <c r="AN12" s="72" t="s">
        <v>16</v>
      </c>
      <c r="AO12" s="305" t="s">
        <v>15</v>
      </c>
      <c r="AP12" s="257" t="s">
        <v>19</v>
      </c>
      <c r="AQ12" s="257" t="s">
        <v>19</v>
      </c>
      <c r="AR12" s="305" t="s">
        <v>15</v>
      </c>
      <c r="AS12" s="73" t="s">
        <v>16</v>
      </c>
    </row>
    <row r="13" spans="1:45" ht="15.5" thickTop="1" thickBot="1" x14ac:dyDescent="0.4">
      <c r="A13" s="100"/>
      <c r="B13" s="101"/>
      <c r="C13" s="102"/>
      <c r="D13" s="303" t="s">
        <v>78</v>
      </c>
      <c r="E13" s="306" t="s">
        <v>78</v>
      </c>
      <c r="F13" s="42"/>
      <c r="G13" s="54" t="s">
        <v>78</v>
      </c>
      <c r="H13" s="229"/>
      <c r="I13" s="226"/>
      <c r="J13" s="45"/>
      <c r="K13" s="43"/>
      <c r="L13" s="312" t="s">
        <v>40</v>
      </c>
      <c r="M13" s="306" t="s">
        <v>78</v>
      </c>
      <c r="N13" s="306" t="s">
        <v>78</v>
      </c>
      <c r="O13" s="306" t="s">
        <v>78</v>
      </c>
      <c r="P13" s="226"/>
      <c r="Q13" s="45" t="s">
        <v>37</v>
      </c>
      <c r="R13" s="43" t="s">
        <v>37</v>
      </c>
      <c r="S13" s="42" t="s">
        <v>37</v>
      </c>
      <c r="T13" s="42" t="s">
        <v>37</v>
      </c>
      <c r="U13" s="42" t="s">
        <v>37</v>
      </c>
      <c r="V13" s="42" t="s">
        <v>37</v>
      </c>
      <c r="W13" s="351" t="s">
        <v>37</v>
      </c>
      <c r="X13" s="45" t="s">
        <v>37</v>
      </c>
      <c r="Y13" s="43" t="s">
        <v>37</v>
      </c>
      <c r="Z13" s="42" t="s">
        <v>37</v>
      </c>
      <c r="AA13" s="42" t="s">
        <v>37</v>
      </c>
      <c r="AB13" s="42" t="s">
        <v>37</v>
      </c>
      <c r="AC13" s="42" t="s">
        <v>37</v>
      </c>
      <c r="AD13" s="55" t="s">
        <v>37</v>
      </c>
      <c r="AE13" s="45" t="s">
        <v>37</v>
      </c>
      <c r="AF13" s="71" t="s">
        <v>37</v>
      </c>
      <c r="AG13" s="72" t="s">
        <v>37</v>
      </c>
      <c r="AH13" s="305" t="s">
        <v>37</v>
      </c>
      <c r="AI13" s="305" t="s">
        <v>37</v>
      </c>
      <c r="AJ13" s="305" t="s">
        <v>37</v>
      </c>
      <c r="AK13" s="228"/>
      <c r="AL13" s="73"/>
      <c r="AM13" s="71"/>
      <c r="AN13" s="72"/>
      <c r="AO13" s="305" t="s">
        <v>78</v>
      </c>
      <c r="AP13" s="257" t="s">
        <v>53</v>
      </c>
      <c r="AQ13" s="257" t="s">
        <v>53</v>
      </c>
      <c r="AR13" s="305" t="s">
        <v>78</v>
      </c>
      <c r="AS13" s="73"/>
    </row>
    <row r="14" spans="1:45" ht="15.5" thickTop="1" thickBot="1" x14ac:dyDescent="0.4">
      <c r="A14" s="100" t="str">
        <f>A12</f>
        <v>Trp</v>
      </c>
      <c r="B14" s="98" t="str">
        <f>IF(C14&lt;&gt;"", VLOOKUP(C14,Troopers!A:B,2,FALSE),"")</f>
        <v>Osberg, M.</v>
      </c>
      <c r="C14" s="102">
        <v>1241</v>
      </c>
      <c r="D14" s="56" t="s">
        <v>17</v>
      </c>
      <c r="E14" s="41" t="s">
        <v>17</v>
      </c>
      <c r="F14" s="41" t="s">
        <v>17</v>
      </c>
      <c r="G14" s="57" t="s">
        <v>16</v>
      </c>
      <c r="H14" s="56" t="s">
        <v>16</v>
      </c>
      <c r="I14" s="194" t="s">
        <v>51</v>
      </c>
      <c r="J14" s="44" t="s">
        <v>16</v>
      </c>
      <c r="K14" s="56" t="s">
        <v>16</v>
      </c>
      <c r="L14" s="41" t="s">
        <v>16</v>
      </c>
      <c r="M14" s="41" t="s">
        <v>79</v>
      </c>
      <c r="N14" s="41" t="s">
        <v>79</v>
      </c>
      <c r="O14" s="41" t="s">
        <v>79</v>
      </c>
      <c r="P14" s="200" t="s">
        <v>79</v>
      </c>
      <c r="Q14" s="44" t="s">
        <v>16</v>
      </c>
      <c r="R14" s="56" t="s">
        <v>16</v>
      </c>
      <c r="S14" s="41" t="s">
        <v>16</v>
      </c>
      <c r="T14" s="41" t="s">
        <v>17</v>
      </c>
      <c r="U14" s="41" t="s">
        <v>17</v>
      </c>
      <c r="V14" s="41" t="s">
        <v>17</v>
      </c>
      <c r="W14" s="277" t="s">
        <v>101</v>
      </c>
      <c r="X14" s="279" t="s">
        <v>16</v>
      </c>
      <c r="Y14" s="278" t="s">
        <v>16</v>
      </c>
      <c r="Z14" s="277" t="s">
        <v>16</v>
      </c>
      <c r="AA14" s="277" t="s">
        <v>15</v>
      </c>
      <c r="AB14" s="277" t="s">
        <v>36</v>
      </c>
      <c r="AC14" s="277" t="s">
        <v>36</v>
      </c>
      <c r="AD14" s="386" t="s">
        <v>36</v>
      </c>
      <c r="AE14" s="279" t="s">
        <v>16</v>
      </c>
      <c r="AF14" s="387" t="s">
        <v>15</v>
      </c>
      <c r="AG14" s="388" t="s">
        <v>15</v>
      </c>
      <c r="AH14" s="388" t="s">
        <v>16</v>
      </c>
      <c r="AI14" s="388" t="s">
        <v>16</v>
      </c>
      <c r="AJ14" s="388" t="s">
        <v>16</v>
      </c>
      <c r="AK14" s="191" t="s">
        <v>15</v>
      </c>
      <c r="AL14" s="73" t="s">
        <v>27</v>
      </c>
      <c r="AM14" s="71" t="s">
        <v>28</v>
      </c>
      <c r="AN14" s="72" t="s">
        <v>28</v>
      </c>
      <c r="AO14" s="72" t="s">
        <v>16</v>
      </c>
      <c r="AP14" s="72" t="s">
        <v>16</v>
      </c>
      <c r="AQ14" s="72" t="s">
        <v>16</v>
      </c>
      <c r="AR14" s="72" t="s">
        <v>36</v>
      </c>
      <c r="AS14" s="73" t="s">
        <v>15</v>
      </c>
    </row>
    <row r="15" spans="1:45" ht="15.5" thickTop="1" thickBot="1" x14ac:dyDescent="0.4">
      <c r="A15" s="100"/>
      <c r="B15" s="101"/>
      <c r="C15" s="102" t="s">
        <v>22</v>
      </c>
      <c r="D15" s="43"/>
      <c r="E15" s="43"/>
      <c r="F15" s="43"/>
      <c r="G15" s="43"/>
      <c r="H15" s="43"/>
      <c r="I15" s="313" t="s">
        <v>26</v>
      </c>
      <c r="J15" s="43"/>
      <c r="K15" s="43"/>
      <c r="L15" s="43"/>
      <c r="M15" s="43"/>
      <c r="N15" s="43"/>
      <c r="O15" s="43"/>
      <c r="P15" s="229"/>
      <c r="Q15" s="43"/>
      <c r="R15" s="43"/>
      <c r="S15" s="43"/>
      <c r="T15" s="43"/>
      <c r="U15" s="43"/>
      <c r="V15" s="43"/>
      <c r="W15" s="281" t="s">
        <v>114</v>
      </c>
      <c r="X15" s="281" t="s">
        <v>114</v>
      </c>
      <c r="Y15" s="281" t="s">
        <v>114</v>
      </c>
      <c r="Z15" s="281" t="s">
        <v>114</v>
      </c>
      <c r="AA15" s="281" t="s">
        <v>114</v>
      </c>
      <c r="AB15" s="281" t="s">
        <v>114</v>
      </c>
      <c r="AC15" s="281" t="s">
        <v>114</v>
      </c>
      <c r="AD15" s="281" t="s">
        <v>114</v>
      </c>
      <c r="AE15" s="281" t="s">
        <v>114</v>
      </c>
      <c r="AF15" s="281" t="s">
        <v>114</v>
      </c>
      <c r="AG15" s="281" t="s">
        <v>114</v>
      </c>
      <c r="AH15" s="281" t="s">
        <v>114</v>
      </c>
      <c r="AI15" s="281" t="s">
        <v>114</v>
      </c>
      <c r="AJ15" s="281" t="s">
        <v>114</v>
      </c>
      <c r="AK15" s="313" t="s">
        <v>26</v>
      </c>
      <c r="AL15" s="43"/>
      <c r="AM15" s="43" t="s">
        <v>115</v>
      </c>
      <c r="AN15" s="43"/>
      <c r="AO15" s="43"/>
      <c r="AP15" s="43"/>
      <c r="AQ15" s="43"/>
      <c r="AR15" s="43"/>
      <c r="AS15" s="43"/>
    </row>
    <row r="16" spans="1:45" ht="15.5" thickTop="1" thickBot="1" x14ac:dyDescent="0.4">
      <c r="A16" s="100" t="str">
        <f>A14</f>
        <v>Trp</v>
      </c>
      <c r="B16" s="98" t="str">
        <f>IF(C16&lt;&gt;"", VLOOKUP(C16,Troopers!A:B,2,FALSE),"")</f>
        <v>Pease, M</v>
      </c>
      <c r="C16" s="102">
        <v>658</v>
      </c>
      <c r="D16" s="331" t="s">
        <v>16</v>
      </c>
      <c r="E16" s="332" t="s">
        <v>16</v>
      </c>
      <c r="F16" s="180" t="s">
        <v>25</v>
      </c>
      <c r="G16" s="181" t="s">
        <v>25</v>
      </c>
      <c r="H16" s="331" t="s">
        <v>16</v>
      </c>
      <c r="I16" s="332" t="s">
        <v>79</v>
      </c>
      <c r="J16" s="333" t="s">
        <v>17</v>
      </c>
      <c r="K16" s="331" t="s">
        <v>17</v>
      </c>
      <c r="L16" s="332" t="s">
        <v>17</v>
      </c>
      <c r="M16" s="332" t="s">
        <v>16</v>
      </c>
      <c r="N16" s="332" t="s">
        <v>16</v>
      </c>
      <c r="O16" s="332" t="s">
        <v>16</v>
      </c>
      <c r="P16" s="194" t="s">
        <v>28</v>
      </c>
      <c r="Q16" s="333" t="s">
        <v>17</v>
      </c>
      <c r="R16" s="331" t="s">
        <v>17</v>
      </c>
      <c r="S16" s="332" t="s">
        <v>17</v>
      </c>
      <c r="T16" s="332" t="s">
        <v>16</v>
      </c>
      <c r="U16" s="41" t="s">
        <v>16</v>
      </c>
      <c r="V16" s="41" t="s">
        <v>16</v>
      </c>
      <c r="W16" s="352" t="s">
        <v>15</v>
      </c>
      <c r="X16" s="44" t="s">
        <v>36</v>
      </c>
      <c r="Y16" s="400" t="s">
        <v>16</v>
      </c>
      <c r="Z16" s="401" t="s">
        <v>28</v>
      </c>
      <c r="AA16" s="401" t="s">
        <v>17</v>
      </c>
      <c r="AB16" s="401" t="s">
        <v>17</v>
      </c>
      <c r="AC16" s="401" t="s">
        <v>17</v>
      </c>
      <c r="AD16" s="402" t="s">
        <v>16</v>
      </c>
      <c r="AE16" s="403" t="s">
        <v>16</v>
      </c>
      <c r="AF16" s="71" t="s">
        <v>17</v>
      </c>
      <c r="AG16" s="72" t="s">
        <v>17</v>
      </c>
      <c r="AH16" s="72" t="s">
        <v>16</v>
      </c>
      <c r="AI16" s="72" t="s">
        <v>16</v>
      </c>
      <c r="AJ16" s="72" t="s">
        <v>16</v>
      </c>
      <c r="AK16" s="228" t="s">
        <v>17</v>
      </c>
      <c r="AL16" s="73" t="s">
        <v>17</v>
      </c>
      <c r="AM16" s="71" t="s">
        <v>62</v>
      </c>
      <c r="AN16" s="72" t="s">
        <v>17</v>
      </c>
      <c r="AO16" s="72" t="s">
        <v>16</v>
      </c>
      <c r="AP16" s="72" t="s">
        <v>16</v>
      </c>
      <c r="AQ16" s="72" t="s">
        <v>16</v>
      </c>
      <c r="AR16" s="72" t="s">
        <v>17</v>
      </c>
      <c r="AS16" s="73" t="s">
        <v>17</v>
      </c>
    </row>
    <row r="17" spans="1:45" ht="15.5" thickTop="1" thickBot="1" x14ac:dyDescent="0.4">
      <c r="A17" s="100"/>
      <c r="B17" s="101"/>
      <c r="C17" s="102"/>
      <c r="D17" s="334" t="s">
        <v>74</v>
      </c>
      <c r="E17" s="335" t="s">
        <v>74</v>
      </c>
      <c r="F17" s="183" t="s">
        <v>24</v>
      </c>
      <c r="G17" s="184" t="s">
        <v>24</v>
      </c>
      <c r="H17" s="334" t="s">
        <v>74</v>
      </c>
      <c r="I17" s="335" t="s">
        <v>74</v>
      </c>
      <c r="J17" s="336" t="s">
        <v>74</v>
      </c>
      <c r="K17" s="334" t="s">
        <v>74</v>
      </c>
      <c r="L17" s="335" t="s">
        <v>74</v>
      </c>
      <c r="M17" s="335" t="s">
        <v>74</v>
      </c>
      <c r="N17" s="335" t="s">
        <v>74</v>
      </c>
      <c r="O17" s="335" t="s">
        <v>74</v>
      </c>
      <c r="P17" s="193" t="s">
        <v>26</v>
      </c>
      <c r="Q17" s="336" t="s">
        <v>74</v>
      </c>
      <c r="R17" s="334" t="s">
        <v>74</v>
      </c>
      <c r="S17" s="335" t="s">
        <v>74</v>
      </c>
      <c r="T17" s="335" t="s">
        <v>74</v>
      </c>
      <c r="U17" s="42"/>
      <c r="V17" s="42"/>
      <c r="W17" s="351" t="s">
        <v>100</v>
      </c>
      <c r="X17" s="45"/>
      <c r="Y17" s="264" t="s">
        <v>107</v>
      </c>
      <c r="Z17" s="404" t="s">
        <v>109</v>
      </c>
      <c r="AA17" s="404"/>
      <c r="AB17" s="404"/>
      <c r="AC17" s="404"/>
      <c r="AD17" s="405" t="s">
        <v>107</v>
      </c>
      <c r="AE17" s="406"/>
      <c r="AF17" s="71"/>
      <c r="AG17" s="72"/>
      <c r="AH17" s="72"/>
      <c r="AI17" s="72"/>
      <c r="AJ17" s="72"/>
      <c r="AK17" s="228" t="s">
        <v>37</v>
      </c>
      <c r="AL17" s="73"/>
      <c r="AM17" s="71" t="s">
        <v>115</v>
      </c>
      <c r="AN17" s="72"/>
      <c r="AO17" s="72"/>
      <c r="AP17" s="72"/>
      <c r="AQ17" s="72"/>
      <c r="AR17" s="72"/>
      <c r="AS17" s="73"/>
    </row>
    <row r="18" spans="1:45" ht="15.5" thickTop="1" thickBot="1" x14ac:dyDescent="0.4">
      <c r="A18" s="100" t="str">
        <f>A16</f>
        <v>Trp</v>
      </c>
      <c r="B18" s="98" t="str">
        <f>IF(C18&lt;&gt;"", VLOOKUP(C18,Troopers!A:B,2,FALSE),"")</f>
        <v>Hopper, T.</v>
      </c>
      <c r="C18" s="102">
        <v>761</v>
      </c>
      <c r="D18" s="56" t="s">
        <v>79</v>
      </c>
      <c r="E18" s="41" t="s">
        <v>16</v>
      </c>
      <c r="F18" s="200" t="s">
        <v>27</v>
      </c>
      <c r="G18" s="265" t="s">
        <v>27</v>
      </c>
      <c r="H18" s="56" t="s">
        <v>16</v>
      </c>
      <c r="I18" s="194" t="s">
        <v>19</v>
      </c>
      <c r="J18" s="44" t="s">
        <v>16</v>
      </c>
      <c r="K18" s="56" t="s">
        <v>16</v>
      </c>
      <c r="L18" s="41" t="s">
        <v>16</v>
      </c>
      <c r="M18" s="41" t="s">
        <v>19</v>
      </c>
      <c r="N18" s="41" t="s">
        <v>19</v>
      </c>
      <c r="O18" s="41" t="s">
        <v>19</v>
      </c>
      <c r="P18" s="200" t="s">
        <v>19</v>
      </c>
      <c r="Q18" s="44" t="s">
        <v>16</v>
      </c>
      <c r="R18" s="56" t="s">
        <v>16</v>
      </c>
      <c r="S18" s="41" t="s">
        <v>16</v>
      </c>
      <c r="T18" s="41" t="s">
        <v>19</v>
      </c>
      <c r="U18" s="41" t="s">
        <v>19</v>
      </c>
      <c r="V18" s="41" t="s">
        <v>19</v>
      </c>
      <c r="W18" s="352" t="s">
        <v>15</v>
      </c>
      <c r="X18" s="44" t="s">
        <v>16</v>
      </c>
      <c r="Y18" s="400" t="s">
        <v>16</v>
      </c>
      <c r="Z18" s="401" t="s">
        <v>16</v>
      </c>
      <c r="AA18" s="401" t="s">
        <v>36</v>
      </c>
      <c r="AB18" s="401" t="s">
        <v>36</v>
      </c>
      <c r="AC18" s="401" t="s">
        <v>36</v>
      </c>
      <c r="AD18" s="402" t="s">
        <v>36</v>
      </c>
      <c r="AE18" s="403" t="s">
        <v>16</v>
      </c>
      <c r="AF18" s="71" t="s">
        <v>16</v>
      </c>
      <c r="AG18" s="72" t="s">
        <v>16</v>
      </c>
      <c r="AH18" s="72" t="s">
        <v>73</v>
      </c>
      <c r="AI18" s="72" t="s">
        <v>36</v>
      </c>
      <c r="AJ18" s="72" t="s">
        <v>36</v>
      </c>
      <c r="AK18" s="191" t="s">
        <v>36</v>
      </c>
      <c r="AL18" s="73" t="s">
        <v>16</v>
      </c>
      <c r="AM18" s="71" t="s">
        <v>16</v>
      </c>
      <c r="AN18" s="72" t="s">
        <v>19</v>
      </c>
      <c r="AO18" s="72" t="s">
        <v>19</v>
      </c>
      <c r="AP18" s="72" t="s">
        <v>36</v>
      </c>
      <c r="AQ18" s="72" t="s">
        <v>36</v>
      </c>
      <c r="AR18" s="72" t="s">
        <v>16</v>
      </c>
      <c r="AS18" s="73" t="s">
        <v>16</v>
      </c>
    </row>
    <row r="19" spans="1:45" ht="15.5" thickTop="1" thickBot="1" x14ac:dyDescent="0.4">
      <c r="A19" s="100"/>
      <c r="B19" s="101"/>
      <c r="C19" s="102"/>
      <c r="D19" s="43"/>
      <c r="E19" s="42"/>
      <c r="F19" s="226"/>
      <c r="G19" s="266"/>
      <c r="H19" s="43"/>
      <c r="I19" s="193" t="s">
        <v>26</v>
      </c>
      <c r="J19" s="45"/>
      <c r="K19" s="43"/>
      <c r="L19" s="42"/>
      <c r="M19" s="42"/>
      <c r="N19" s="42"/>
      <c r="O19" s="42"/>
      <c r="P19" s="226"/>
      <c r="Q19" s="45"/>
      <c r="R19" s="43"/>
      <c r="S19" s="42"/>
      <c r="T19" s="42"/>
      <c r="U19" s="42"/>
      <c r="V19" s="42"/>
      <c r="W19" s="351" t="s">
        <v>100</v>
      </c>
      <c r="X19" s="45"/>
      <c r="Y19" s="264"/>
      <c r="Z19" s="404"/>
      <c r="AA19" s="407"/>
      <c r="AB19" s="404"/>
      <c r="AC19" s="404"/>
      <c r="AD19" s="405"/>
      <c r="AE19" s="406"/>
      <c r="AF19" s="71"/>
      <c r="AG19" s="72"/>
      <c r="AH19" s="72"/>
      <c r="AI19" s="72"/>
      <c r="AJ19" s="72"/>
      <c r="AK19" s="191" t="s">
        <v>26</v>
      </c>
      <c r="AL19" s="73"/>
      <c r="AM19" s="71"/>
      <c r="AN19" s="72"/>
      <c r="AO19" s="72"/>
      <c r="AP19" s="72"/>
      <c r="AQ19" s="72"/>
      <c r="AR19" s="72"/>
      <c r="AS19" s="73"/>
    </row>
    <row r="20" spans="1:45" ht="15.5" thickTop="1" thickBot="1" x14ac:dyDescent="0.4">
      <c r="A20" s="100" t="str">
        <f>A18</f>
        <v>Trp</v>
      </c>
      <c r="B20" s="98" t="str">
        <f>IF(C20&lt;&gt;"", VLOOKUP(C20,Troopers!A:B,2,FALSE),"")</f>
        <v>Woolery, T.</v>
      </c>
      <c r="C20" s="102">
        <v>983</v>
      </c>
      <c r="D20" s="56" t="s">
        <v>16</v>
      </c>
      <c r="E20" s="41" t="s">
        <v>16</v>
      </c>
      <c r="F20" s="41" t="s">
        <v>15</v>
      </c>
      <c r="G20" s="57" t="s">
        <v>15</v>
      </c>
      <c r="H20" s="56" t="s">
        <v>36</v>
      </c>
      <c r="I20" s="194" t="s">
        <v>16</v>
      </c>
      <c r="J20" s="44" t="s">
        <v>15</v>
      </c>
      <c r="K20" s="56" t="s">
        <v>15</v>
      </c>
      <c r="L20" s="41" t="s">
        <v>15</v>
      </c>
      <c r="M20" s="41" t="s">
        <v>16</v>
      </c>
      <c r="N20" s="41" t="s">
        <v>16</v>
      </c>
      <c r="O20" s="41" t="s">
        <v>16</v>
      </c>
      <c r="P20" s="194" t="s">
        <v>15</v>
      </c>
      <c r="Q20" s="44" t="s">
        <v>15</v>
      </c>
      <c r="R20" s="56" t="s">
        <v>15</v>
      </c>
      <c r="S20" s="41" t="s">
        <v>36</v>
      </c>
      <c r="T20" s="41" t="s">
        <v>16</v>
      </c>
      <c r="U20" s="41" t="s">
        <v>15</v>
      </c>
      <c r="V20" s="41" t="s">
        <v>16</v>
      </c>
      <c r="W20" s="352" t="s">
        <v>15</v>
      </c>
      <c r="X20" s="44" t="s">
        <v>16</v>
      </c>
      <c r="Y20" s="400" t="s">
        <v>27</v>
      </c>
      <c r="Z20" s="401" t="s">
        <v>27</v>
      </c>
      <c r="AA20" s="401" t="s">
        <v>16</v>
      </c>
      <c r="AB20" s="401" t="s">
        <v>16</v>
      </c>
      <c r="AC20" s="401" t="s">
        <v>16</v>
      </c>
      <c r="AD20" s="402" t="s">
        <v>27</v>
      </c>
      <c r="AE20" s="403" t="s">
        <v>27</v>
      </c>
      <c r="AF20" s="71" t="s">
        <v>27</v>
      </c>
      <c r="AG20" s="72" t="s">
        <v>27</v>
      </c>
      <c r="AH20" s="72" t="s">
        <v>16</v>
      </c>
      <c r="AI20" s="72" t="s">
        <v>16</v>
      </c>
      <c r="AJ20" s="72" t="s">
        <v>16</v>
      </c>
      <c r="AK20" s="228" t="s">
        <v>15</v>
      </c>
      <c r="AL20" s="73" t="s">
        <v>15</v>
      </c>
      <c r="AM20" s="71" t="s">
        <v>15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19</v>
      </c>
      <c r="AS20" s="73" t="s">
        <v>15</v>
      </c>
    </row>
    <row r="21" spans="1:45" ht="15.5" thickTop="1" thickBot="1" x14ac:dyDescent="0.4">
      <c r="A21" s="100"/>
      <c r="B21" s="101"/>
      <c r="C21" s="102"/>
      <c r="D21" s="43"/>
      <c r="E21" s="42"/>
      <c r="F21" s="42"/>
      <c r="G21" s="54"/>
      <c r="H21" s="43"/>
      <c r="I21" s="226"/>
      <c r="J21" s="45"/>
      <c r="K21" s="43"/>
      <c r="L21" s="42"/>
      <c r="M21" s="42"/>
      <c r="N21" s="42"/>
      <c r="O21" s="42"/>
      <c r="P21" s="193" t="s">
        <v>26</v>
      </c>
      <c r="Q21" s="45"/>
      <c r="R21" s="43"/>
      <c r="S21" s="42"/>
      <c r="T21" s="42"/>
      <c r="U21" s="312" t="s">
        <v>110</v>
      </c>
      <c r="V21" s="42"/>
      <c r="W21" s="351" t="s">
        <v>100</v>
      </c>
      <c r="X21" s="45"/>
      <c r="Y21" s="264"/>
      <c r="Z21" s="404"/>
      <c r="AA21" s="404"/>
      <c r="AB21" s="404"/>
      <c r="AC21" s="404"/>
      <c r="AD21" s="405"/>
      <c r="AE21" s="406"/>
      <c r="AF21" s="71"/>
      <c r="AG21" s="72"/>
      <c r="AH21" s="72" t="s">
        <v>37</v>
      </c>
      <c r="AI21" s="72" t="s">
        <v>37</v>
      </c>
      <c r="AJ21" s="72" t="s">
        <v>37</v>
      </c>
      <c r="AK21" s="191" t="s">
        <v>37</v>
      </c>
      <c r="AL21" s="73" t="s">
        <v>37</v>
      </c>
      <c r="AM21" s="71" t="s">
        <v>37</v>
      </c>
      <c r="AN21" s="72" t="s">
        <v>37</v>
      </c>
      <c r="AO21" s="72" t="s">
        <v>37</v>
      </c>
      <c r="AP21" s="72" t="s">
        <v>37</v>
      </c>
      <c r="AQ21" s="72" t="s">
        <v>37</v>
      </c>
      <c r="AR21" s="72" t="s">
        <v>37</v>
      </c>
      <c r="AS21" s="73" t="s">
        <v>37</v>
      </c>
    </row>
    <row r="22" spans="1:45" ht="15.5" thickTop="1" thickBot="1" x14ac:dyDescent="0.4">
      <c r="A22" s="100" t="str">
        <f>A20</f>
        <v>Trp</v>
      </c>
      <c r="B22" s="98" t="e">
        <f>IF(C22&lt;&gt;"", VLOOKUP(C22,Troopers!A:B,2,FALSE),"")</f>
        <v>#N/A</v>
      </c>
      <c r="C22" s="102" t="s">
        <v>20</v>
      </c>
      <c r="D22" s="56">
        <v>2</v>
      </c>
      <c r="E22" s="41">
        <v>2</v>
      </c>
      <c r="F22" s="41">
        <v>2</v>
      </c>
      <c r="G22" s="57">
        <v>2</v>
      </c>
      <c r="H22" s="296">
        <v>2</v>
      </c>
      <c r="I22" s="200">
        <v>3</v>
      </c>
      <c r="J22" s="44">
        <v>2</v>
      </c>
      <c r="K22" s="56">
        <v>2</v>
      </c>
      <c r="L22" s="41">
        <v>2</v>
      </c>
      <c r="M22" s="200">
        <v>2</v>
      </c>
      <c r="N22" s="200">
        <v>2</v>
      </c>
      <c r="O22" s="200">
        <v>2</v>
      </c>
      <c r="P22" s="200">
        <v>5</v>
      </c>
      <c r="Q22" s="44">
        <v>2</v>
      </c>
      <c r="R22" s="56">
        <v>2</v>
      </c>
      <c r="S22" s="41">
        <v>2</v>
      </c>
      <c r="T22" s="41">
        <v>2</v>
      </c>
      <c r="U22" s="41">
        <v>2</v>
      </c>
      <c r="V22" s="41">
        <v>2</v>
      </c>
      <c r="W22" s="352">
        <v>4</v>
      </c>
      <c r="X22" s="44">
        <v>2</v>
      </c>
      <c r="Y22" s="235">
        <v>1.5</v>
      </c>
      <c r="Z22" s="236">
        <v>1.5</v>
      </c>
      <c r="AA22" s="236">
        <v>1</v>
      </c>
      <c r="AB22" s="236">
        <v>1</v>
      </c>
      <c r="AC22" s="236">
        <v>1</v>
      </c>
      <c r="AD22" s="58">
        <v>2.5</v>
      </c>
      <c r="AE22" s="241">
        <v>1.5</v>
      </c>
      <c r="AF22" s="243">
        <v>1.5</v>
      </c>
      <c r="AG22" s="234">
        <v>1.5</v>
      </c>
      <c r="AH22" s="234">
        <v>1</v>
      </c>
      <c r="AI22" s="234">
        <v>1</v>
      </c>
      <c r="AJ22" s="234">
        <v>1</v>
      </c>
      <c r="AK22" s="228">
        <v>4</v>
      </c>
      <c r="AL22" s="295">
        <v>1.5</v>
      </c>
      <c r="AM22" s="294">
        <v>2</v>
      </c>
      <c r="AN22" s="228">
        <v>2</v>
      </c>
      <c r="AO22" s="72">
        <v>2</v>
      </c>
      <c r="AP22" s="234">
        <v>1</v>
      </c>
      <c r="AQ22" s="234">
        <v>1</v>
      </c>
      <c r="AR22" s="228">
        <v>2</v>
      </c>
      <c r="AS22" s="295">
        <v>2</v>
      </c>
    </row>
    <row r="23" spans="1:45" ht="15.5" thickTop="1" thickBot="1" x14ac:dyDescent="0.4">
      <c r="A23" s="100"/>
      <c r="B23" s="101"/>
      <c r="C23" s="102" t="s">
        <v>32</v>
      </c>
      <c r="D23" s="229">
        <v>2</v>
      </c>
      <c r="E23" s="226">
        <v>2</v>
      </c>
      <c r="F23" s="226">
        <v>2</v>
      </c>
      <c r="G23" s="54">
        <v>2</v>
      </c>
      <c r="H23" s="229">
        <v>2</v>
      </c>
      <c r="I23" s="42">
        <v>2</v>
      </c>
      <c r="J23" s="45">
        <v>2</v>
      </c>
      <c r="K23" s="43">
        <v>2</v>
      </c>
      <c r="L23" s="42">
        <v>2</v>
      </c>
      <c r="M23" s="42">
        <v>2</v>
      </c>
      <c r="N23" s="42">
        <v>2</v>
      </c>
      <c r="O23" s="42">
        <v>2</v>
      </c>
      <c r="P23" s="42">
        <v>3</v>
      </c>
      <c r="Q23" s="45">
        <v>2</v>
      </c>
      <c r="R23" s="43">
        <v>2</v>
      </c>
      <c r="S23" s="42">
        <v>2</v>
      </c>
      <c r="T23" s="226">
        <v>2</v>
      </c>
      <c r="U23" s="226">
        <v>2</v>
      </c>
      <c r="V23" s="226">
        <v>2</v>
      </c>
      <c r="W23" s="351">
        <v>4</v>
      </c>
      <c r="X23" s="45">
        <v>2</v>
      </c>
      <c r="Y23" s="238">
        <v>1.5</v>
      </c>
      <c r="Z23" s="239">
        <v>1.5</v>
      </c>
      <c r="AA23" s="239">
        <v>1</v>
      </c>
      <c r="AB23" s="239">
        <v>1</v>
      </c>
      <c r="AC23" s="239">
        <v>1</v>
      </c>
      <c r="AD23" s="367">
        <v>1.5</v>
      </c>
      <c r="AE23" s="242">
        <v>1.5</v>
      </c>
      <c r="AF23" s="243">
        <v>1.5</v>
      </c>
      <c r="AG23" s="234">
        <v>1.5</v>
      </c>
      <c r="AH23" s="234">
        <v>1</v>
      </c>
      <c r="AI23" s="234">
        <v>1</v>
      </c>
      <c r="AJ23" s="234">
        <v>1</v>
      </c>
      <c r="AK23" s="228">
        <v>2</v>
      </c>
      <c r="AL23" s="73">
        <v>1.5</v>
      </c>
      <c r="AM23" s="71">
        <v>2</v>
      </c>
      <c r="AN23" s="72">
        <v>2</v>
      </c>
      <c r="AO23" s="72">
        <v>2</v>
      </c>
      <c r="AP23" s="72">
        <v>2</v>
      </c>
      <c r="AQ23" s="72">
        <v>2</v>
      </c>
      <c r="AR23" s="72">
        <v>4</v>
      </c>
      <c r="AS23" s="73">
        <v>2</v>
      </c>
    </row>
    <row r="24" spans="1:45" ht="15.5" thickTop="1" thickBot="1" x14ac:dyDescent="0.4">
      <c r="A24" s="100" t="s">
        <v>4</v>
      </c>
      <c r="B24" s="98" t="str">
        <f>IF(C24&lt;&gt;"", VLOOKUP(C24,Troopers!A:B,2,FALSE),"")</f>
        <v>Atkinson, R.</v>
      </c>
      <c r="C24" s="102">
        <v>233</v>
      </c>
      <c r="D24" s="116" t="s">
        <v>32</v>
      </c>
      <c r="E24" s="115" t="s">
        <v>32</v>
      </c>
      <c r="F24" s="115" t="s">
        <v>32</v>
      </c>
      <c r="G24" s="201" t="s">
        <v>32</v>
      </c>
      <c r="H24" s="116" t="s">
        <v>16</v>
      </c>
      <c r="I24" s="115" t="s">
        <v>16</v>
      </c>
      <c r="J24" s="202" t="s">
        <v>16</v>
      </c>
      <c r="K24" s="116" t="s">
        <v>32</v>
      </c>
      <c r="L24" s="115" t="s">
        <v>32</v>
      </c>
      <c r="M24" s="115" t="s">
        <v>32</v>
      </c>
      <c r="N24" s="115" t="s">
        <v>32</v>
      </c>
      <c r="O24" s="115" t="s">
        <v>16</v>
      </c>
      <c r="P24" s="115" t="s">
        <v>16</v>
      </c>
      <c r="Q24" s="202" t="s">
        <v>16</v>
      </c>
      <c r="R24" s="116" t="s">
        <v>16</v>
      </c>
      <c r="S24" s="115" t="s">
        <v>16</v>
      </c>
      <c r="T24" s="115" t="s">
        <v>16</v>
      </c>
      <c r="U24" s="41" t="s">
        <v>32</v>
      </c>
      <c r="V24" s="41" t="s">
        <v>32</v>
      </c>
      <c r="W24" s="352" t="s">
        <v>69</v>
      </c>
      <c r="X24" s="44" t="s">
        <v>69</v>
      </c>
      <c r="Y24" s="56" t="s">
        <v>16</v>
      </c>
      <c r="Z24" s="41" t="s">
        <v>16</v>
      </c>
      <c r="AA24" s="41" t="s">
        <v>16</v>
      </c>
      <c r="AB24" s="41" t="s">
        <v>69</v>
      </c>
      <c r="AC24" s="41" t="s">
        <v>69</v>
      </c>
      <c r="AD24" s="58" t="s">
        <v>69</v>
      </c>
      <c r="AE24" s="44" t="s">
        <v>69</v>
      </c>
      <c r="AF24" s="71" t="s">
        <v>16</v>
      </c>
      <c r="AG24" s="72" t="s">
        <v>16</v>
      </c>
      <c r="AH24" s="72" t="s">
        <v>16</v>
      </c>
      <c r="AI24" s="72" t="s">
        <v>20</v>
      </c>
      <c r="AJ24" s="72" t="s">
        <v>20</v>
      </c>
      <c r="AK24" s="191" t="s">
        <v>20</v>
      </c>
      <c r="AL24" s="73" t="s">
        <v>69</v>
      </c>
      <c r="AM24" s="71" t="s">
        <v>16</v>
      </c>
      <c r="AN24" s="72" t="s">
        <v>16</v>
      </c>
      <c r="AO24" s="72" t="s">
        <v>16</v>
      </c>
      <c r="AP24" s="72" t="s">
        <v>32</v>
      </c>
      <c r="AQ24" s="72" t="s">
        <v>32</v>
      </c>
      <c r="AR24" s="72" t="s">
        <v>69</v>
      </c>
      <c r="AS24" s="73" t="s">
        <v>32</v>
      </c>
    </row>
    <row r="25" spans="1:45" ht="15.5" thickTop="1" thickBot="1" x14ac:dyDescent="0.4">
      <c r="A25" s="103"/>
      <c r="B25" s="104"/>
      <c r="C25" s="105"/>
      <c r="D25" s="198" t="s">
        <v>23</v>
      </c>
      <c r="E25" s="199" t="s">
        <v>23</v>
      </c>
      <c r="F25" s="199" t="s">
        <v>23</v>
      </c>
      <c r="G25" s="203" t="s">
        <v>23</v>
      </c>
      <c r="H25" s="198" t="s">
        <v>23</v>
      </c>
      <c r="I25" s="199" t="s">
        <v>23</v>
      </c>
      <c r="J25" s="197" t="s">
        <v>23</v>
      </c>
      <c r="K25" s="198" t="s">
        <v>23</v>
      </c>
      <c r="L25" s="199" t="s">
        <v>23</v>
      </c>
      <c r="M25" s="199" t="s">
        <v>23</v>
      </c>
      <c r="N25" s="199" t="s">
        <v>23</v>
      </c>
      <c r="O25" s="199" t="s">
        <v>23</v>
      </c>
      <c r="P25" s="199" t="s">
        <v>23</v>
      </c>
      <c r="Q25" s="197" t="s">
        <v>23</v>
      </c>
      <c r="R25" s="198" t="s">
        <v>23</v>
      </c>
      <c r="S25" s="199" t="s">
        <v>23</v>
      </c>
      <c r="T25" s="199" t="s">
        <v>23</v>
      </c>
      <c r="U25" s="61"/>
      <c r="V25" s="61"/>
      <c r="W25" s="353" t="s">
        <v>100</v>
      </c>
      <c r="X25" s="63"/>
      <c r="Y25" s="60"/>
      <c r="Z25" s="61"/>
      <c r="AA25" s="61"/>
      <c r="AB25" s="61"/>
      <c r="AC25" s="61"/>
      <c r="AD25" s="65"/>
      <c r="AE25" s="63"/>
      <c r="AF25" s="74"/>
      <c r="AG25" s="75"/>
      <c r="AH25" s="75"/>
      <c r="AI25" s="75"/>
      <c r="AJ25" s="75"/>
      <c r="AK25" s="196" t="s">
        <v>26</v>
      </c>
      <c r="AL25" s="76"/>
      <c r="AM25" s="74"/>
      <c r="AN25" s="75"/>
      <c r="AO25" s="75"/>
      <c r="AP25" s="75"/>
      <c r="AQ25" s="75"/>
      <c r="AR25" s="75"/>
      <c r="AS25" s="76"/>
    </row>
    <row r="26" spans="1:45" ht="15" thickTop="1" x14ac:dyDescent="0.35">
      <c r="A26" s="487" t="str">
        <f>B4</f>
        <v>Slagle, K</v>
      </c>
      <c r="B26" s="488"/>
      <c r="C26" s="489"/>
      <c r="D26" s="457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58"/>
      <c r="U26" s="458"/>
      <c r="V26" s="458"/>
      <c r="W26" s="458"/>
      <c r="X26" s="458"/>
      <c r="Y26" s="458"/>
      <c r="Z26" s="458"/>
      <c r="AA26" s="458"/>
      <c r="AB26" s="458"/>
      <c r="AC26" s="458"/>
      <c r="AD26" s="458"/>
      <c r="AE26" s="458"/>
      <c r="AF26" s="458"/>
      <c r="AG26" s="458"/>
      <c r="AH26" s="458"/>
      <c r="AI26" s="458"/>
      <c r="AJ26" s="458"/>
      <c r="AK26" s="458"/>
      <c r="AL26" s="458"/>
      <c r="AM26" s="458"/>
      <c r="AN26" s="458"/>
      <c r="AO26" s="458"/>
      <c r="AP26" s="458"/>
      <c r="AQ26" s="458"/>
      <c r="AR26" s="458"/>
      <c r="AS26" s="459"/>
    </row>
    <row r="27" spans="1:45" x14ac:dyDescent="0.35">
      <c r="A27" s="467" t="str">
        <f>B6</f>
        <v>Pratt, C.</v>
      </c>
      <c r="B27" s="468"/>
      <c r="C27" s="469"/>
      <c r="D27" s="464"/>
      <c r="E27" s="482"/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P27" s="482"/>
      <c r="Q27" s="482"/>
      <c r="R27" s="482"/>
      <c r="S27" s="482"/>
      <c r="T27" s="482"/>
      <c r="U27" s="482"/>
      <c r="V27" s="482"/>
      <c r="W27" s="482"/>
      <c r="X27" s="482"/>
      <c r="Y27" s="482"/>
      <c r="Z27" s="482"/>
      <c r="AA27" s="482"/>
      <c r="AB27" s="482"/>
      <c r="AC27" s="482"/>
      <c r="AD27" s="482"/>
      <c r="AE27" s="482"/>
      <c r="AF27" s="482"/>
      <c r="AG27" s="482"/>
      <c r="AH27" s="482"/>
      <c r="AI27" s="482"/>
      <c r="AJ27" s="482"/>
      <c r="AK27" s="482"/>
      <c r="AL27" s="482"/>
      <c r="AM27" s="482"/>
      <c r="AN27" s="482"/>
      <c r="AO27" s="482"/>
      <c r="AP27" s="482"/>
      <c r="AQ27" s="482"/>
      <c r="AR27" s="482"/>
      <c r="AS27" s="483"/>
    </row>
    <row r="28" spans="1:45" x14ac:dyDescent="0.35">
      <c r="A28" s="467" t="str">
        <f>B8</f>
        <v>Richardson, A.</v>
      </c>
      <c r="B28" s="468"/>
      <c r="C28" s="469"/>
      <c r="D28" s="464" t="s">
        <v>83</v>
      </c>
      <c r="E28" s="482"/>
      <c r="F28" s="482"/>
      <c r="G28" s="482"/>
      <c r="H28" s="482"/>
      <c r="I28" s="482"/>
      <c r="J28" s="482"/>
      <c r="K28" s="482"/>
      <c r="L28" s="482"/>
      <c r="M28" s="482"/>
      <c r="N28" s="482"/>
      <c r="O28" s="482"/>
      <c r="P28" s="482"/>
      <c r="Q28" s="482"/>
      <c r="R28" s="482"/>
      <c r="S28" s="482"/>
      <c r="T28" s="482"/>
      <c r="U28" s="482"/>
      <c r="V28" s="482"/>
      <c r="W28" s="482"/>
      <c r="X28" s="482"/>
      <c r="Y28" s="482"/>
      <c r="Z28" s="482"/>
      <c r="AA28" s="482"/>
      <c r="AB28" s="482"/>
      <c r="AC28" s="482"/>
      <c r="AD28" s="482"/>
      <c r="AE28" s="482"/>
      <c r="AF28" s="482"/>
      <c r="AG28" s="482"/>
      <c r="AH28" s="482"/>
      <c r="AI28" s="482"/>
      <c r="AJ28" s="482"/>
      <c r="AK28" s="482"/>
      <c r="AL28" s="482"/>
      <c r="AM28" s="482"/>
      <c r="AN28" s="482"/>
      <c r="AO28" s="482"/>
      <c r="AP28" s="482"/>
      <c r="AQ28" s="482"/>
      <c r="AR28" s="482"/>
      <c r="AS28" s="483"/>
    </row>
    <row r="29" spans="1:45" x14ac:dyDescent="0.35">
      <c r="A29" s="467" t="str">
        <f>B10</f>
        <v>Ford, J.</v>
      </c>
      <c r="B29" s="468"/>
      <c r="C29" s="469"/>
      <c r="D29" s="464" t="s">
        <v>84</v>
      </c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5" x14ac:dyDescent="0.35">
      <c r="A30" s="467" t="str">
        <f>B12</f>
        <v>Bellesen, J.</v>
      </c>
      <c r="B30" s="468"/>
      <c r="C30" s="469"/>
      <c r="D30" s="464" t="s">
        <v>103</v>
      </c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3"/>
    </row>
    <row r="31" spans="1:45" x14ac:dyDescent="0.35">
      <c r="A31" s="467" t="str">
        <f>B14</f>
        <v>Osberg, M.</v>
      </c>
      <c r="B31" s="468"/>
      <c r="C31" s="469"/>
      <c r="D31" s="464" t="s">
        <v>30</v>
      </c>
      <c r="E31" s="482"/>
      <c r="F31" s="482"/>
      <c r="G31" s="482"/>
      <c r="H31" s="482"/>
      <c r="I31" s="482"/>
      <c r="J31" s="482"/>
      <c r="K31" s="482"/>
      <c r="L31" s="482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  <c r="X31" s="482"/>
      <c r="Y31" s="482"/>
      <c r="Z31" s="482"/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3"/>
    </row>
    <row r="32" spans="1:45" x14ac:dyDescent="0.35">
      <c r="A32" s="467" t="str">
        <f>B16</f>
        <v>Pease, M</v>
      </c>
      <c r="B32" s="468"/>
      <c r="C32" s="469"/>
      <c r="D32" s="464" t="s">
        <v>108</v>
      </c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B18</f>
        <v>Hopper, T.</v>
      </c>
      <c r="B33" s="468"/>
      <c r="C33" s="469"/>
      <c r="D33" s="464" t="s">
        <v>82</v>
      </c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B20</f>
        <v>Woolery, T.</v>
      </c>
      <c r="B34" s="468"/>
      <c r="C34" s="469"/>
      <c r="D34" s="464" t="s">
        <v>83</v>
      </c>
      <c r="E34" s="482"/>
      <c r="F34" s="482"/>
      <c r="G34" s="482"/>
      <c r="H34" s="482"/>
      <c r="I34" s="482"/>
      <c r="J34" s="482"/>
      <c r="K34" s="482"/>
      <c r="L34" s="482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  <c r="X34" s="482"/>
      <c r="Y34" s="482"/>
      <c r="Z34" s="482"/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3"/>
    </row>
    <row r="35" spans="1:45" x14ac:dyDescent="0.35">
      <c r="A35" s="467" t="e">
        <f>B22</f>
        <v>#N/A</v>
      </c>
      <c r="B35" s="468"/>
      <c r="C35" s="469"/>
      <c r="D35" s="464" t="s">
        <v>102</v>
      </c>
      <c r="E35" s="482"/>
      <c r="F35" s="482"/>
      <c r="G35" s="482"/>
      <c r="H35" s="482"/>
      <c r="I35" s="482"/>
      <c r="J35" s="482"/>
      <c r="K35" s="482"/>
      <c r="L35" s="482"/>
      <c r="M35" s="482"/>
      <c r="N35" s="482"/>
      <c r="O35" s="482"/>
      <c r="P35" s="482"/>
      <c r="Q35" s="482"/>
      <c r="R35" s="482"/>
      <c r="S35" s="482"/>
      <c r="T35" s="482"/>
      <c r="U35" s="482"/>
      <c r="V35" s="482"/>
      <c r="W35" s="482"/>
      <c r="X35" s="482"/>
      <c r="Y35" s="482"/>
      <c r="Z35" s="482"/>
      <c r="AA35" s="482"/>
      <c r="AB35" s="482"/>
      <c r="AC35" s="482"/>
      <c r="AD35" s="482"/>
      <c r="AE35" s="482"/>
      <c r="AF35" s="482"/>
      <c r="AG35" s="482"/>
      <c r="AH35" s="482"/>
      <c r="AI35" s="482"/>
      <c r="AJ35" s="482"/>
      <c r="AK35" s="482"/>
      <c r="AL35" s="482"/>
      <c r="AM35" s="482"/>
      <c r="AN35" s="482"/>
      <c r="AO35" s="482"/>
      <c r="AP35" s="482"/>
      <c r="AQ35" s="482"/>
      <c r="AR35" s="482"/>
      <c r="AS35" s="483"/>
    </row>
    <row r="36" spans="1:45" x14ac:dyDescent="0.35">
      <c r="A36" s="467" t="str">
        <f>B24</f>
        <v>Atkinson, R.</v>
      </c>
      <c r="B36" s="468"/>
      <c r="C36" s="469"/>
      <c r="D36" s="464" t="s">
        <v>30</v>
      </c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  <c r="X36" s="482"/>
      <c r="Y36" s="482"/>
      <c r="Z36" s="482"/>
      <c r="AA36" s="482"/>
      <c r="AB36" s="482"/>
      <c r="AC36" s="482"/>
      <c r="AD36" s="482"/>
      <c r="AE36" s="482"/>
      <c r="AF36" s="482"/>
      <c r="AG36" s="482"/>
      <c r="AH36" s="482"/>
      <c r="AI36" s="482"/>
      <c r="AJ36" s="482"/>
      <c r="AK36" s="482"/>
      <c r="AL36" s="482"/>
      <c r="AM36" s="482"/>
      <c r="AN36" s="482"/>
      <c r="AO36" s="482"/>
      <c r="AP36" s="482"/>
      <c r="AQ36" s="482"/>
      <c r="AR36" s="482"/>
      <c r="AS36" s="483"/>
    </row>
    <row r="37" spans="1:45" x14ac:dyDescent="0.35"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</row>
  </sheetData>
  <sheetProtection sheet="1" objects="1" scenarios="1" formatCells="0" selectLockedCells="1"/>
  <mergeCells count="25">
    <mergeCell ref="D32:AS32"/>
    <mergeCell ref="A33:C33"/>
    <mergeCell ref="D33:AS33"/>
    <mergeCell ref="A31:C31"/>
    <mergeCell ref="B1:C1"/>
    <mergeCell ref="D1:AS1"/>
    <mergeCell ref="B2:C2"/>
    <mergeCell ref="A26:C26"/>
    <mergeCell ref="D26:AS26"/>
    <mergeCell ref="A36:C36"/>
    <mergeCell ref="D36:AS36"/>
    <mergeCell ref="A27:C27"/>
    <mergeCell ref="D27:AS27"/>
    <mergeCell ref="A34:C34"/>
    <mergeCell ref="D34:AS34"/>
    <mergeCell ref="A35:C35"/>
    <mergeCell ref="D35:AS35"/>
    <mergeCell ref="A28:C28"/>
    <mergeCell ref="D28:AS28"/>
    <mergeCell ref="A29:C29"/>
    <mergeCell ref="D29:AS29"/>
    <mergeCell ref="A30:C30"/>
    <mergeCell ref="D30:AS30"/>
    <mergeCell ref="D31:AS31"/>
    <mergeCell ref="A32:C32"/>
  </mergeCells>
  <conditionalFormatting sqref="A1:C1 A2:AS3 A26:XFD1048576 AT1:XFD25">
    <cfRule type="expression" dxfId="142" priority="71">
      <formula>A1="T"</formula>
    </cfRule>
    <cfRule type="expression" dxfId="141" priority="72">
      <formula>A1="ML"</formula>
    </cfRule>
    <cfRule type="expression" dxfId="140" priority="87">
      <formula>A1="AL"</formula>
    </cfRule>
    <cfRule type="expression" dxfId="139" priority="88">
      <formula>A1="DO"</formula>
    </cfRule>
  </conditionalFormatting>
  <conditionalFormatting sqref="C4:C24">
    <cfRule type="expression" dxfId="138" priority="67">
      <formula>C4="DO"</formula>
    </cfRule>
    <cfRule type="expression" dxfId="137" priority="68">
      <formula>C4="AL"</formula>
    </cfRule>
  </conditionalFormatting>
  <conditionalFormatting sqref="B4:B24">
    <cfRule type="expression" dxfId="136" priority="65">
      <formula>B4="AL"</formula>
    </cfRule>
    <cfRule type="expression" dxfId="135" priority="66">
      <formula>B4="DO"</formula>
    </cfRule>
  </conditionalFormatting>
  <conditionalFormatting sqref="A25:C25 C4:C24 A4:A24">
    <cfRule type="expression" dxfId="134" priority="63">
      <formula>A4="T"</formula>
    </cfRule>
    <cfRule type="expression" dxfId="133" priority="64">
      <formula>A4="ML"</formula>
    </cfRule>
    <cfRule type="expression" dxfId="132" priority="69">
      <formula>A4="DO"</formula>
    </cfRule>
    <cfRule type="expression" dxfId="131" priority="70">
      <formula>A4="AL"</formula>
    </cfRule>
  </conditionalFormatting>
  <conditionalFormatting sqref="D1:AS1">
    <cfRule type="expression" dxfId="130" priority="43">
      <formula>D1="T"</formula>
    </cfRule>
    <cfRule type="expression" dxfId="129" priority="44">
      <formula>D1="ML"</formula>
    </cfRule>
    <cfRule type="expression" dxfId="128" priority="45">
      <formula>D1="DO"</formula>
    </cfRule>
    <cfRule type="expression" dxfId="127" priority="46">
      <formula>D1="AL"</formula>
    </cfRule>
  </conditionalFormatting>
  <conditionalFormatting sqref="D4:AS14 D16:AS25">
    <cfRule type="expression" dxfId="126" priority="11">
      <formula>D4="DO"</formula>
    </cfRule>
    <cfRule type="expression" dxfId="125" priority="12">
      <formula>D4="AL"</formula>
    </cfRule>
  </conditionalFormatting>
  <conditionalFormatting sqref="D4:AS14 D16:AS25">
    <cfRule type="expression" dxfId="124" priority="7">
      <formula>D4="T"</formula>
    </cfRule>
    <cfRule type="expression" dxfId="123" priority="8">
      <formula>D4="ML"</formula>
    </cfRule>
    <cfRule type="expression" dxfId="122" priority="9">
      <formula>D4="DO"</formula>
    </cfRule>
    <cfRule type="expression" dxfId="121" priority="10">
      <formula>D4="AL"</formula>
    </cfRule>
  </conditionalFormatting>
  <conditionalFormatting sqref="D15:AS15">
    <cfRule type="expression" dxfId="120" priority="5">
      <formula>D15="DO"</formula>
    </cfRule>
    <cfRule type="expression" dxfId="119" priority="6">
      <formula>D15="AL"</formula>
    </cfRule>
  </conditionalFormatting>
  <conditionalFormatting sqref="D15:AS15">
    <cfRule type="expression" dxfId="118" priority="1">
      <formula>D15="T"</formula>
    </cfRule>
    <cfRule type="expression" dxfId="117" priority="2">
      <formula>D15="ML"</formula>
    </cfRule>
    <cfRule type="expression" dxfId="116" priority="3">
      <formula>D15="DO"</formula>
    </cfRule>
    <cfRule type="expression" dxfId="115" priority="4">
      <formula>D15="AL"</formula>
    </cfRule>
  </conditionalFormatting>
  <pageMargins left="0.7" right="0.7" top="0.75" bottom="0.75" header="0.3" footer="0.3"/>
  <pageSetup scale="5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topLeftCell="A7" zoomScale="80" zoomScaleNormal="80" workbookViewId="0">
      <selection activeCell="AS19" sqref="AS19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7.726562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44087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44128</v>
      </c>
      <c r="C2" s="486"/>
      <c r="D2" s="80" t="s">
        <v>5</v>
      </c>
      <c r="E2" s="81" t="s">
        <v>6</v>
      </c>
      <c r="F2" s="81" t="s">
        <v>7</v>
      </c>
      <c r="G2" s="110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41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109">
        <f>'Aug 2 - Sep 12'!AS3+1</f>
        <v>44087</v>
      </c>
      <c r="E3" s="91">
        <f>D3+1</f>
        <v>44088</v>
      </c>
      <c r="F3" s="91">
        <f t="shared" ref="F3:AS3" si="0">E3+1</f>
        <v>44089</v>
      </c>
      <c r="G3" s="111">
        <f t="shared" si="0"/>
        <v>44090</v>
      </c>
      <c r="H3" s="93">
        <f t="shared" si="0"/>
        <v>44091</v>
      </c>
      <c r="I3" s="91">
        <f t="shared" si="0"/>
        <v>44092</v>
      </c>
      <c r="J3" s="94">
        <f t="shared" si="0"/>
        <v>44093</v>
      </c>
      <c r="K3" s="95">
        <f t="shared" si="0"/>
        <v>44094</v>
      </c>
      <c r="L3" s="91">
        <f t="shared" si="0"/>
        <v>44095</v>
      </c>
      <c r="M3" s="91">
        <f t="shared" si="0"/>
        <v>44096</v>
      </c>
      <c r="N3" s="91">
        <f t="shared" si="0"/>
        <v>44097</v>
      </c>
      <c r="O3" s="91">
        <f t="shared" si="0"/>
        <v>44098</v>
      </c>
      <c r="P3" s="91">
        <f t="shared" si="0"/>
        <v>44099</v>
      </c>
      <c r="Q3" s="96">
        <f t="shared" si="0"/>
        <v>44100</v>
      </c>
      <c r="R3" s="93">
        <f t="shared" si="0"/>
        <v>44101</v>
      </c>
      <c r="S3" s="91">
        <f t="shared" si="0"/>
        <v>44102</v>
      </c>
      <c r="T3" s="91">
        <f t="shared" si="0"/>
        <v>44103</v>
      </c>
      <c r="U3" s="91">
        <f t="shared" si="0"/>
        <v>44104</v>
      </c>
      <c r="V3" s="412">
        <f t="shared" si="0"/>
        <v>44105</v>
      </c>
      <c r="W3" s="91">
        <f t="shared" si="0"/>
        <v>44106</v>
      </c>
      <c r="X3" s="94">
        <f t="shared" si="0"/>
        <v>44107</v>
      </c>
      <c r="Y3" s="95">
        <f t="shared" si="0"/>
        <v>44108</v>
      </c>
      <c r="Z3" s="91">
        <f t="shared" si="0"/>
        <v>44109</v>
      </c>
      <c r="AA3" s="91">
        <f t="shared" si="0"/>
        <v>44110</v>
      </c>
      <c r="AB3" s="91">
        <f t="shared" si="0"/>
        <v>44111</v>
      </c>
      <c r="AC3" s="91">
        <f t="shared" si="0"/>
        <v>44112</v>
      </c>
      <c r="AD3" s="91">
        <f t="shared" si="0"/>
        <v>44113</v>
      </c>
      <c r="AE3" s="96">
        <f t="shared" si="0"/>
        <v>44114</v>
      </c>
      <c r="AF3" s="93">
        <f t="shared" si="0"/>
        <v>44115</v>
      </c>
      <c r="AG3" s="91">
        <f t="shared" si="0"/>
        <v>44116</v>
      </c>
      <c r="AH3" s="91">
        <f t="shared" si="0"/>
        <v>44117</v>
      </c>
      <c r="AI3" s="91">
        <f t="shared" si="0"/>
        <v>44118</v>
      </c>
      <c r="AJ3" s="91">
        <f t="shared" si="0"/>
        <v>44119</v>
      </c>
      <c r="AK3" s="91">
        <f t="shared" si="0"/>
        <v>44120</v>
      </c>
      <c r="AL3" s="94">
        <f t="shared" si="0"/>
        <v>44121</v>
      </c>
      <c r="AM3" s="95">
        <f t="shared" si="0"/>
        <v>44122</v>
      </c>
      <c r="AN3" s="91">
        <f t="shared" si="0"/>
        <v>44123</v>
      </c>
      <c r="AO3" s="91">
        <f t="shared" si="0"/>
        <v>44124</v>
      </c>
      <c r="AP3" s="91">
        <f t="shared" si="0"/>
        <v>44125</v>
      </c>
      <c r="AQ3" s="91">
        <f t="shared" si="0"/>
        <v>44126</v>
      </c>
      <c r="AR3" s="91">
        <f t="shared" si="0"/>
        <v>44127</v>
      </c>
      <c r="AS3" s="96">
        <f t="shared" si="0"/>
        <v>44128</v>
      </c>
    </row>
    <row r="4" spans="1:45" ht="15" thickBot="1" x14ac:dyDescent="0.4">
      <c r="A4" s="97" t="s">
        <v>13</v>
      </c>
      <c r="B4" s="98" t="str">
        <f>IF(C4&lt;&gt;"", VLOOKUP(C4,Troopers!A:B,2,FALSE),"")</f>
        <v>Woolery, T.</v>
      </c>
      <c r="C4" s="99">
        <v>983</v>
      </c>
      <c r="D4" s="48" t="s">
        <v>15</v>
      </c>
      <c r="E4" s="49" t="s">
        <v>15</v>
      </c>
      <c r="F4" s="49" t="s">
        <v>16</v>
      </c>
      <c r="G4" s="50" t="s">
        <v>16</v>
      </c>
      <c r="H4" s="48" t="s">
        <v>17</v>
      </c>
      <c r="I4" s="49" t="s">
        <v>17</v>
      </c>
      <c r="J4" s="51" t="s">
        <v>16</v>
      </c>
      <c r="K4" s="48" t="s">
        <v>16</v>
      </c>
      <c r="L4" s="49" t="s">
        <v>16</v>
      </c>
      <c r="M4" s="49" t="s">
        <v>17</v>
      </c>
      <c r="N4" s="49" t="s">
        <v>17</v>
      </c>
      <c r="O4" s="49" t="s">
        <v>17</v>
      </c>
      <c r="P4" s="49" t="s">
        <v>17</v>
      </c>
      <c r="Q4" s="52" t="s">
        <v>16</v>
      </c>
      <c r="R4" s="48" t="s">
        <v>16</v>
      </c>
      <c r="S4" s="49" t="s">
        <v>16</v>
      </c>
      <c r="T4" s="49" t="s">
        <v>16</v>
      </c>
      <c r="U4" s="49" t="s">
        <v>17</v>
      </c>
      <c r="V4" s="267" t="s">
        <v>17</v>
      </c>
      <c r="W4" s="267" t="s">
        <v>17</v>
      </c>
      <c r="X4" s="52" t="s">
        <v>17</v>
      </c>
      <c r="Y4" s="48" t="s">
        <v>16</v>
      </c>
      <c r="Z4" s="49" t="s">
        <v>16</v>
      </c>
      <c r="AA4" s="49" t="s">
        <v>17</v>
      </c>
      <c r="AB4" s="49" t="s">
        <v>17</v>
      </c>
      <c r="AC4" s="49" t="s">
        <v>17</v>
      </c>
      <c r="AD4" s="300" t="s">
        <v>17</v>
      </c>
      <c r="AE4" s="52" t="s">
        <v>16</v>
      </c>
      <c r="AF4" s="68" t="s">
        <v>16</v>
      </c>
      <c r="AG4" s="69" t="s">
        <v>16</v>
      </c>
      <c r="AH4" s="286" t="s">
        <v>16</v>
      </c>
      <c r="AI4" s="286" t="s">
        <v>17</v>
      </c>
      <c r="AJ4" s="286" t="s">
        <v>17</v>
      </c>
      <c r="AK4" s="69" t="s">
        <v>17</v>
      </c>
      <c r="AL4" s="70" t="s">
        <v>17</v>
      </c>
      <c r="AM4" s="68" t="s">
        <v>16</v>
      </c>
      <c r="AN4" s="69" t="s">
        <v>16</v>
      </c>
      <c r="AO4" s="69" t="s">
        <v>18</v>
      </c>
      <c r="AP4" s="69" t="s">
        <v>18</v>
      </c>
      <c r="AQ4" s="69" t="s">
        <v>18</v>
      </c>
      <c r="AR4" s="69" t="s">
        <v>18</v>
      </c>
      <c r="AS4" s="70" t="s">
        <v>16</v>
      </c>
    </row>
    <row r="5" spans="1:45" ht="15.5" thickTop="1" thickBot="1" x14ac:dyDescent="0.4">
      <c r="A5" s="100"/>
      <c r="B5" s="101"/>
      <c r="C5" s="102" t="s">
        <v>22</v>
      </c>
      <c r="D5" s="43" t="s">
        <v>37</v>
      </c>
      <c r="E5" s="42" t="s">
        <v>37</v>
      </c>
      <c r="F5" s="42" t="s">
        <v>37</v>
      </c>
      <c r="G5" s="54" t="s">
        <v>37</v>
      </c>
      <c r="H5" s="43" t="s">
        <v>37</v>
      </c>
      <c r="I5" s="42" t="s">
        <v>37</v>
      </c>
      <c r="J5" s="45" t="s">
        <v>37</v>
      </c>
      <c r="K5" s="43" t="s">
        <v>37</v>
      </c>
      <c r="L5" s="42" t="s">
        <v>37</v>
      </c>
      <c r="M5" s="42"/>
      <c r="N5" s="42"/>
      <c r="O5" s="42"/>
      <c r="P5" s="42"/>
      <c r="Q5" s="45"/>
      <c r="R5" s="43"/>
      <c r="S5" s="42"/>
      <c r="T5" s="42"/>
      <c r="U5" s="42"/>
      <c r="V5" s="226"/>
      <c r="W5" s="226"/>
      <c r="X5" s="45"/>
      <c r="Y5" s="43"/>
      <c r="Z5" s="42"/>
      <c r="AA5" s="42"/>
      <c r="AB5" s="42"/>
      <c r="AC5" s="42"/>
      <c r="AD5" s="231"/>
      <c r="AE5" s="45"/>
      <c r="AF5" s="71"/>
      <c r="AG5" s="72"/>
      <c r="AH5" s="228"/>
      <c r="AI5" s="228"/>
      <c r="AJ5" s="228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.5" thickTop="1" thickBot="1" x14ac:dyDescent="0.4">
      <c r="A6" s="100" t="str">
        <f>A4</f>
        <v>Trp</v>
      </c>
      <c r="B6" s="98" t="str">
        <f>IF(C6&lt;&gt;"", VLOOKUP(C6,Troopers!A:B,2,FALSE),"")</f>
        <v>Houston, S.</v>
      </c>
      <c r="C6" s="102">
        <v>1105</v>
      </c>
      <c r="D6" s="118" t="s">
        <v>16</v>
      </c>
      <c r="E6" s="117" t="s">
        <v>16</v>
      </c>
      <c r="F6" s="41" t="s">
        <v>79</v>
      </c>
      <c r="G6" s="57" t="s">
        <v>79</v>
      </c>
      <c r="H6" s="56" t="s">
        <v>16</v>
      </c>
      <c r="I6" s="41" t="s">
        <v>79</v>
      </c>
      <c r="J6" s="44" t="s">
        <v>27</v>
      </c>
      <c r="K6" s="56" t="s">
        <v>79</v>
      </c>
      <c r="L6" s="41" t="s">
        <v>79</v>
      </c>
      <c r="M6" s="41" t="s">
        <v>16</v>
      </c>
      <c r="N6" s="41" t="s">
        <v>16</v>
      </c>
      <c r="O6" s="41" t="s">
        <v>16</v>
      </c>
      <c r="P6" s="421" t="s">
        <v>28</v>
      </c>
      <c r="Q6" s="44" t="s">
        <v>79</v>
      </c>
      <c r="R6" s="56" t="s">
        <v>79</v>
      </c>
      <c r="S6" s="41" t="s">
        <v>79</v>
      </c>
      <c r="T6" s="41" t="s">
        <v>16</v>
      </c>
      <c r="U6" s="41" t="s">
        <v>16</v>
      </c>
      <c r="V6" s="418" t="s">
        <v>15</v>
      </c>
      <c r="W6" s="200" t="s">
        <v>15</v>
      </c>
      <c r="X6" s="44" t="s">
        <v>16</v>
      </c>
      <c r="Y6" s="56" t="s">
        <v>17</v>
      </c>
      <c r="Z6" s="41" t="s">
        <v>17</v>
      </c>
      <c r="AA6" s="41" t="s">
        <v>16</v>
      </c>
      <c r="AB6" s="41" t="s">
        <v>16</v>
      </c>
      <c r="AC6" s="41" t="s">
        <v>16</v>
      </c>
      <c r="AD6" s="58" t="s">
        <v>17</v>
      </c>
      <c r="AE6" s="44" t="s">
        <v>17</v>
      </c>
      <c r="AF6" s="71" t="s">
        <v>17</v>
      </c>
      <c r="AG6" s="72" t="s">
        <v>17</v>
      </c>
      <c r="AH6" s="72" t="s">
        <v>17</v>
      </c>
      <c r="AI6" s="72" t="s">
        <v>16</v>
      </c>
      <c r="AJ6" s="72" t="s">
        <v>16</v>
      </c>
      <c r="AK6" s="72" t="s">
        <v>16</v>
      </c>
      <c r="AL6" s="73" t="s">
        <v>17</v>
      </c>
      <c r="AM6" s="71" t="s">
        <v>17</v>
      </c>
      <c r="AN6" s="72" t="s">
        <v>17</v>
      </c>
      <c r="AO6" s="72" t="s">
        <v>16</v>
      </c>
      <c r="AP6" s="72" t="s">
        <v>16</v>
      </c>
      <c r="AQ6" s="72" t="s">
        <v>16</v>
      </c>
      <c r="AR6" s="72" t="s">
        <v>17</v>
      </c>
      <c r="AS6" s="73" t="s">
        <v>17</v>
      </c>
    </row>
    <row r="7" spans="1:45" ht="15.5" thickTop="1" thickBot="1" x14ac:dyDescent="0.4">
      <c r="A7" s="100"/>
      <c r="B7" s="101"/>
      <c r="C7" s="102"/>
      <c r="D7" s="43"/>
      <c r="E7" s="42"/>
      <c r="F7" s="42"/>
      <c r="G7" s="54"/>
      <c r="H7" s="43"/>
      <c r="I7" s="42"/>
      <c r="J7" s="45"/>
      <c r="K7" s="43"/>
      <c r="L7" s="42"/>
      <c r="M7" s="42"/>
      <c r="N7" s="42"/>
      <c r="O7" s="42"/>
      <c r="P7" s="422" t="s">
        <v>54</v>
      </c>
      <c r="Q7" s="45"/>
      <c r="R7" s="43"/>
      <c r="S7" s="42"/>
      <c r="T7" s="309">
        <v>11</v>
      </c>
      <c r="U7" s="309" t="s">
        <v>116</v>
      </c>
      <c r="V7" s="419" t="s">
        <v>117</v>
      </c>
      <c r="W7" s="226"/>
      <c r="X7" s="45"/>
      <c r="Y7" s="43"/>
      <c r="Z7" s="42"/>
      <c r="AA7" s="42"/>
      <c r="AB7" s="42"/>
      <c r="AC7" s="42"/>
      <c r="AD7" s="55"/>
      <c r="AE7" s="45"/>
      <c r="AF7" s="71"/>
      <c r="AG7" s="72"/>
      <c r="AH7" s="72"/>
      <c r="AI7" s="72"/>
      <c r="AJ7" s="72"/>
      <c r="AK7" s="72"/>
      <c r="AL7" s="73"/>
      <c r="AM7" s="71"/>
      <c r="AN7" s="72"/>
      <c r="AO7" s="72"/>
      <c r="AP7" s="72"/>
      <c r="AQ7" s="72"/>
      <c r="AR7" s="72"/>
      <c r="AS7" s="73"/>
    </row>
    <row r="8" spans="1:45" ht="15.5" thickTop="1" thickBot="1" x14ac:dyDescent="0.4">
      <c r="A8" s="100" t="str">
        <f>A6</f>
        <v>Trp</v>
      </c>
      <c r="B8" s="98" t="str">
        <f>IF(C8&lt;&gt;"", VLOOKUP(C8,Troopers!A:B,2,FALSE),"")</f>
        <v>Pratt, C.</v>
      </c>
      <c r="C8" s="102">
        <v>1189</v>
      </c>
      <c r="D8" s="56" t="s">
        <v>18</v>
      </c>
      <c r="E8" s="41" t="s">
        <v>79</v>
      </c>
      <c r="F8" s="41" t="s">
        <v>16</v>
      </c>
      <c r="G8" s="57" t="s">
        <v>16</v>
      </c>
      <c r="H8" s="56" t="s">
        <v>17</v>
      </c>
      <c r="I8" s="41" t="s">
        <v>17</v>
      </c>
      <c r="J8" s="44" t="s">
        <v>16</v>
      </c>
      <c r="K8" s="56" t="s">
        <v>16</v>
      </c>
      <c r="L8" s="41" t="s">
        <v>16</v>
      </c>
      <c r="M8" s="41" t="s">
        <v>16</v>
      </c>
      <c r="N8" s="41" t="s">
        <v>19</v>
      </c>
      <c r="O8" s="41" t="s">
        <v>36</v>
      </c>
      <c r="P8" s="41" t="s">
        <v>15</v>
      </c>
      <c r="Q8" s="44" t="s">
        <v>15</v>
      </c>
      <c r="R8" s="56" t="s">
        <v>16</v>
      </c>
      <c r="S8" s="41" t="s">
        <v>16</v>
      </c>
      <c r="T8" s="41" t="s">
        <v>15</v>
      </c>
      <c r="U8" s="41" t="s">
        <v>36</v>
      </c>
      <c r="V8" s="200" t="s">
        <v>36</v>
      </c>
      <c r="W8" s="194" t="s">
        <v>19</v>
      </c>
      <c r="X8" s="44" t="s">
        <v>16</v>
      </c>
      <c r="Y8" s="56" t="s">
        <v>16</v>
      </c>
      <c r="Z8" s="41" t="s">
        <v>16</v>
      </c>
      <c r="AA8" s="41" t="s">
        <v>19</v>
      </c>
      <c r="AB8" s="41" t="s">
        <v>19</v>
      </c>
      <c r="AC8" s="41" t="s">
        <v>19</v>
      </c>
      <c r="AD8" s="425" t="s">
        <v>52</v>
      </c>
      <c r="AE8" s="44" t="s">
        <v>16</v>
      </c>
      <c r="AF8" s="71" t="s">
        <v>16</v>
      </c>
      <c r="AG8" s="72" t="s">
        <v>15</v>
      </c>
      <c r="AH8" s="72" t="s">
        <v>15</v>
      </c>
      <c r="AI8" s="257" t="s">
        <v>19</v>
      </c>
      <c r="AJ8" s="257" t="s">
        <v>19</v>
      </c>
      <c r="AK8" s="72" t="s">
        <v>16</v>
      </c>
      <c r="AL8" s="73" t="s">
        <v>16</v>
      </c>
      <c r="AM8" s="71" t="s">
        <v>16</v>
      </c>
      <c r="AN8" s="72" t="s">
        <v>16</v>
      </c>
      <c r="AO8" s="441" t="s">
        <v>25</v>
      </c>
      <c r="AP8" s="72" t="s">
        <v>19</v>
      </c>
      <c r="AQ8" s="72" t="s">
        <v>19</v>
      </c>
      <c r="AR8" s="72" t="s">
        <v>19</v>
      </c>
      <c r="AS8" s="73" t="s">
        <v>16</v>
      </c>
    </row>
    <row r="9" spans="1:45" ht="15.5" thickTop="1" thickBot="1" x14ac:dyDescent="0.4">
      <c r="A9" s="100"/>
      <c r="B9" s="101"/>
      <c r="C9" s="102"/>
      <c r="D9" s="43"/>
      <c r="E9" s="42"/>
      <c r="F9" s="42"/>
      <c r="G9" s="54"/>
      <c r="H9" s="43"/>
      <c r="I9" s="42"/>
      <c r="J9" s="45"/>
      <c r="K9" s="43"/>
      <c r="L9" s="42"/>
      <c r="M9" s="42"/>
      <c r="N9" s="42"/>
      <c r="O9" s="42"/>
      <c r="P9" s="42"/>
      <c r="Q9" s="45"/>
      <c r="R9" s="43"/>
      <c r="S9" s="42"/>
      <c r="T9" s="42"/>
      <c r="U9" s="42"/>
      <c r="V9" s="226"/>
      <c r="W9" s="193" t="s">
        <v>26</v>
      </c>
      <c r="X9" s="45"/>
      <c r="Y9" s="43"/>
      <c r="Z9" s="42"/>
      <c r="AA9" s="42"/>
      <c r="AB9" s="42"/>
      <c r="AC9" s="42"/>
      <c r="AD9" s="424" t="s">
        <v>54</v>
      </c>
      <c r="AE9" s="45"/>
      <c r="AF9" s="71"/>
      <c r="AG9" s="72"/>
      <c r="AH9" s="72"/>
      <c r="AI9" s="257" t="s">
        <v>53</v>
      </c>
      <c r="AJ9" s="257" t="s">
        <v>53</v>
      </c>
      <c r="AK9" s="72"/>
      <c r="AL9" s="73"/>
      <c r="AM9" s="71"/>
      <c r="AN9" s="72"/>
      <c r="AO9" s="441" t="s">
        <v>98</v>
      </c>
      <c r="AP9" s="72"/>
      <c r="AQ9" s="72"/>
      <c r="AR9" s="72"/>
      <c r="AS9" s="73"/>
    </row>
    <row r="10" spans="1:45" ht="15.5" thickTop="1" thickBot="1" x14ac:dyDescent="0.4">
      <c r="A10" s="100" t="str">
        <f>A8</f>
        <v>Trp</v>
      </c>
      <c r="B10" s="98" t="str">
        <f>IF(C10&lt;&gt;"", VLOOKUP(C10,Troopers!A:B,2,FALSE),"")</f>
        <v>Richardson, A.</v>
      </c>
      <c r="C10" s="99">
        <v>1039</v>
      </c>
      <c r="D10" s="296" t="s">
        <v>16</v>
      </c>
      <c r="E10" s="200" t="s">
        <v>16</v>
      </c>
      <c r="F10" s="200" t="s">
        <v>15</v>
      </c>
      <c r="G10" s="265" t="s">
        <v>15</v>
      </c>
      <c r="H10" s="296" t="s">
        <v>15</v>
      </c>
      <c r="I10" s="200" t="s">
        <v>15</v>
      </c>
      <c r="J10" s="297" t="s">
        <v>16</v>
      </c>
      <c r="K10" s="331" t="s">
        <v>15</v>
      </c>
      <c r="L10" s="332" t="s">
        <v>15</v>
      </c>
      <c r="M10" s="332" t="s">
        <v>15</v>
      </c>
      <c r="N10" s="332" t="s">
        <v>15</v>
      </c>
      <c r="O10" s="200" t="s">
        <v>16</v>
      </c>
      <c r="P10" s="200" t="s">
        <v>16</v>
      </c>
      <c r="Q10" s="297" t="s">
        <v>16</v>
      </c>
      <c r="R10" s="56" t="s">
        <v>19</v>
      </c>
      <c r="S10" s="41" t="s">
        <v>19</v>
      </c>
      <c r="T10" s="41" t="s">
        <v>16</v>
      </c>
      <c r="U10" s="41" t="s">
        <v>16</v>
      </c>
      <c r="V10" s="200" t="s">
        <v>16</v>
      </c>
      <c r="W10" s="194" t="s">
        <v>19</v>
      </c>
      <c r="X10" s="44" t="s">
        <v>19</v>
      </c>
      <c r="Y10" s="56" t="s">
        <v>19</v>
      </c>
      <c r="Z10" s="41" t="s">
        <v>19</v>
      </c>
      <c r="AA10" s="41" t="s">
        <v>16</v>
      </c>
      <c r="AB10" s="41" t="s">
        <v>16</v>
      </c>
      <c r="AC10" s="41" t="s">
        <v>16</v>
      </c>
      <c r="AD10" s="230" t="s">
        <v>19</v>
      </c>
      <c r="AE10" s="44" t="s">
        <v>19</v>
      </c>
      <c r="AF10" s="71" t="s">
        <v>19</v>
      </c>
      <c r="AG10" s="72" t="s">
        <v>16</v>
      </c>
      <c r="AH10" s="72" t="s">
        <v>16</v>
      </c>
      <c r="AI10" s="257" t="s">
        <v>19</v>
      </c>
      <c r="AJ10" s="257" t="s">
        <v>19</v>
      </c>
      <c r="AK10" s="429" t="s">
        <v>19</v>
      </c>
      <c r="AL10" s="73" t="s">
        <v>16</v>
      </c>
      <c r="AM10" s="71" t="s">
        <v>19</v>
      </c>
      <c r="AN10" s="72" t="s">
        <v>19</v>
      </c>
      <c r="AO10" s="72" t="s">
        <v>16</v>
      </c>
      <c r="AP10" s="72" t="s">
        <v>16</v>
      </c>
      <c r="AQ10" s="72" t="s">
        <v>16</v>
      </c>
      <c r="AR10" s="72" t="s">
        <v>19</v>
      </c>
      <c r="AS10" s="73" t="s">
        <v>19</v>
      </c>
    </row>
    <row r="11" spans="1:45" ht="15.5" thickTop="1" thickBot="1" x14ac:dyDescent="0.4">
      <c r="A11" s="100"/>
      <c r="B11" s="101"/>
      <c r="C11" s="102"/>
      <c r="D11" s="229"/>
      <c r="E11" s="226"/>
      <c r="F11" s="226"/>
      <c r="G11" s="266"/>
      <c r="H11" s="229"/>
      <c r="I11" s="226"/>
      <c r="J11" s="298" t="s">
        <v>107</v>
      </c>
      <c r="K11" s="334" t="s">
        <v>38</v>
      </c>
      <c r="L11" s="335" t="s">
        <v>38</v>
      </c>
      <c r="M11" s="335" t="s">
        <v>38</v>
      </c>
      <c r="N11" s="335" t="s">
        <v>38</v>
      </c>
      <c r="O11" s="226"/>
      <c r="P11" s="226"/>
      <c r="Q11" s="298"/>
      <c r="R11" s="43"/>
      <c r="S11" s="42"/>
      <c r="T11" s="42"/>
      <c r="U11" s="42"/>
      <c r="V11" s="226"/>
      <c r="W11" s="193" t="s">
        <v>26</v>
      </c>
      <c r="X11" s="45"/>
      <c r="Y11" s="43"/>
      <c r="Z11" s="42"/>
      <c r="AA11" s="42"/>
      <c r="AB11" s="42"/>
      <c r="AC11" s="42"/>
      <c r="AD11" s="231"/>
      <c r="AE11" s="45"/>
      <c r="AF11" s="71"/>
      <c r="AG11" s="72"/>
      <c r="AH11" s="72"/>
      <c r="AI11" s="257" t="s">
        <v>53</v>
      </c>
      <c r="AJ11" s="257" t="s">
        <v>53</v>
      </c>
      <c r="AK11" s="429" t="s">
        <v>53</v>
      </c>
      <c r="AL11" s="73"/>
      <c r="AM11" s="71"/>
      <c r="AN11" s="72"/>
      <c r="AO11" s="72"/>
      <c r="AP11" s="72"/>
      <c r="AQ11" s="72"/>
      <c r="AR11" s="72"/>
      <c r="AS11" s="73"/>
    </row>
    <row r="12" spans="1:45" ht="15.5" thickTop="1" thickBot="1" x14ac:dyDescent="0.4">
      <c r="A12" s="100" t="str">
        <f>A10</f>
        <v>Trp</v>
      </c>
      <c r="B12" s="98" t="str">
        <f>IF(C12&lt;&gt;"", VLOOKUP(C12,Troopers!A:B,2,FALSE),"")</f>
        <v>Ford, J.</v>
      </c>
      <c r="C12" s="102">
        <v>647</v>
      </c>
      <c r="D12" s="56" t="s">
        <v>19</v>
      </c>
      <c r="E12" s="41" t="s">
        <v>19</v>
      </c>
      <c r="F12" s="41" t="s">
        <v>16</v>
      </c>
      <c r="G12" s="57" t="s">
        <v>16</v>
      </c>
      <c r="H12" s="56" t="s">
        <v>19</v>
      </c>
      <c r="I12" s="41" t="s">
        <v>19</v>
      </c>
      <c r="J12" s="44" t="s">
        <v>16</v>
      </c>
      <c r="K12" s="56" t="s">
        <v>16</v>
      </c>
      <c r="L12" s="41" t="s">
        <v>16</v>
      </c>
      <c r="M12" s="41" t="s">
        <v>18</v>
      </c>
      <c r="N12" s="41" t="s">
        <v>18</v>
      </c>
      <c r="O12" s="41" t="s">
        <v>18</v>
      </c>
      <c r="P12" s="368" t="s">
        <v>18</v>
      </c>
      <c r="Q12" s="44" t="s">
        <v>16</v>
      </c>
      <c r="R12" s="56" t="s">
        <v>16</v>
      </c>
      <c r="S12" s="41" t="s">
        <v>16</v>
      </c>
      <c r="T12" s="41" t="s">
        <v>18</v>
      </c>
      <c r="U12" s="41" t="s">
        <v>18</v>
      </c>
      <c r="V12" s="200" t="s">
        <v>18</v>
      </c>
      <c r="W12" s="115" t="s">
        <v>18</v>
      </c>
      <c r="X12" s="44" t="s">
        <v>16</v>
      </c>
      <c r="Y12" s="56" t="s">
        <v>16</v>
      </c>
      <c r="Z12" s="41" t="s">
        <v>16</v>
      </c>
      <c r="AA12" s="41" t="s">
        <v>17</v>
      </c>
      <c r="AB12" s="41" t="s">
        <v>17</v>
      </c>
      <c r="AC12" s="41" t="s">
        <v>17</v>
      </c>
      <c r="AD12" s="58" t="s">
        <v>17</v>
      </c>
      <c r="AE12" s="44" t="s">
        <v>16</v>
      </c>
      <c r="AF12" s="71" t="s">
        <v>16</v>
      </c>
      <c r="AG12" s="72" t="s">
        <v>16</v>
      </c>
      <c r="AH12" s="72" t="s">
        <v>39</v>
      </c>
      <c r="AI12" s="72" t="s">
        <v>39</v>
      </c>
      <c r="AJ12" s="72" t="s">
        <v>62</v>
      </c>
      <c r="AK12" s="191" t="s">
        <v>28</v>
      </c>
      <c r="AL12" s="73" t="s">
        <v>16</v>
      </c>
      <c r="AM12" s="71" t="s">
        <v>16</v>
      </c>
      <c r="AN12" s="72" t="s">
        <v>16</v>
      </c>
      <c r="AO12" s="72" t="s">
        <v>18</v>
      </c>
      <c r="AP12" s="72" t="s">
        <v>18</v>
      </c>
      <c r="AQ12" s="72" t="s">
        <v>18</v>
      </c>
      <c r="AR12" s="72" t="s">
        <v>18</v>
      </c>
      <c r="AS12" s="73" t="s">
        <v>16</v>
      </c>
    </row>
    <row r="13" spans="1:45" ht="15.5" thickTop="1" thickBot="1" x14ac:dyDescent="0.4">
      <c r="A13" s="100"/>
      <c r="B13" s="101"/>
      <c r="C13" s="102"/>
      <c r="D13" s="43"/>
      <c r="E13" s="42"/>
      <c r="F13" s="42"/>
      <c r="G13" s="54"/>
      <c r="H13" s="43"/>
      <c r="I13" s="42"/>
      <c r="J13" s="45"/>
      <c r="K13" s="43"/>
      <c r="L13" s="42"/>
      <c r="M13" s="42"/>
      <c r="N13" s="42"/>
      <c r="O13" s="42"/>
      <c r="P13" s="369" t="s">
        <v>105</v>
      </c>
      <c r="Q13" s="45"/>
      <c r="R13" s="43"/>
      <c r="S13" s="42"/>
      <c r="T13" s="42"/>
      <c r="U13" s="42"/>
      <c r="V13" s="226"/>
      <c r="W13" s="354" t="s">
        <v>35</v>
      </c>
      <c r="X13" s="45"/>
      <c r="Y13" s="43"/>
      <c r="Z13" s="42"/>
      <c r="AA13" s="42"/>
      <c r="AB13" s="42"/>
      <c r="AC13" s="42"/>
      <c r="AD13" s="55"/>
      <c r="AE13" s="45"/>
      <c r="AF13" s="71"/>
      <c r="AG13" s="72"/>
      <c r="AH13" s="72"/>
      <c r="AI13" s="72"/>
      <c r="AJ13" s="72"/>
      <c r="AK13" s="191" t="s">
        <v>26</v>
      </c>
      <c r="AL13" s="73"/>
      <c r="AM13" s="71"/>
      <c r="AN13" s="72"/>
      <c r="AO13" s="72" t="s">
        <v>37</v>
      </c>
      <c r="AP13" s="72" t="s">
        <v>37</v>
      </c>
      <c r="AQ13" s="72" t="s">
        <v>37</v>
      </c>
      <c r="AR13" s="72" t="s">
        <v>37</v>
      </c>
      <c r="AS13" s="73"/>
    </row>
    <row r="14" spans="1:45" ht="15.5" thickTop="1" thickBot="1" x14ac:dyDescent="0.4">
      <c r="A14" s="100" t="str">
        <f>A12</f>
        <v>Trp</v>
      </c>
      <c r="B14" s="98" t="str">
        <f>IF(C14&lt;&gt;"", VLOOKUP(C14,Troopers!A:B,2,FALSE),"")</f>
        <v>Bellesen, J.</v>
      </c>
      <c r="C14" s="102">
        <v>380</v>
      </c>
      <c r="D14" s="301" t="s">
        <v>15</v>
      </c>
      <c r="E14" s="302" t="s">
        <v>15</v>
      </c>
      <c r="F14" s="200" t="s">
        <v>19</v>
      </c>
      <c r="G14" s="265" t="s">
        <v>19</v>
      </c>
      <c r="H14" s="56" t="s">
        <v>16</v>
      </c>
      <c r="I14" s="41" t="s">
        <v>16</v>
      </c>
      <c r="J14" s="44" t="s">
        <v>36</v>
      </c>
      <c r="K14" s="296" t="s">
        <v>19</v>
      </c>
      <c r="L14" s="200" t="s">
        <v>19</v>
      </c>
      <c r="M14" s="200" t="s">
        <v>16</v>
      </c>
      <c r="N14" s="200" t="s">
        <v>16</v>
      </c>
      <c r="O14" s="200" t="s">
        <v>16</v>
      </c>
      <c r="P14" s="421" t="s">
        <v>73</v>
      </c>
      <c r="Q14" s="297" t="s">
        <v>19</v>
      </c>
      <c r="R14" s="301" t="s">
        <v>15</v>
      </c>
      <c r="S14" s="302" t="s">
        <v>15</v>
      </c>
      <c r="T14" s="41" t="s">
        <v>16</v>
      </c>
      <c r="U14" s="41" t="s">
        <v>16</v>
      </c>
      <c r="V14" s="200" t="s">
        <v>16</v>
      </c>
      <c r="W14" s="194" t="s">
        <v>15</v>
      </c>
      <c r="X14" s="297" t="s">
        <v>15</v>
      </c>
      <c r="Y14" s="296" t="s">
        <v>15</v>
      </c>
      <c r="Z14" s="200" t="s">
        <v>15</v>
      </c>
      <c r="AA14" s="200" t="s">
        <v>16</v>
      </c>
      <c r="AB14" s="200" t="s">
        <v>16</v>
      </c>
      <c r="AC14" s="200" t="s">
        <v>16</v>
      </c>
      <c r="AD14" s="230" t="s">
        <v>15</v>
      </c>
      <c r="AE14" s="297" t="s">
        <v>15</v>
      </c>
      <c r="AF14" s="294" t="s">
        <v>15</v>
      </c>
      <c r="AG14" s="228" t="s">
        <v>16</v>
      </c>
      <c r="AH14" s="257" t="s">
        <v>15</v>
      </c>
      <c r="AI14" s="417" t="s">
        <v>15</v>
      </c>
      <c r="AJ14" s="417" t="s">
        <v>15</v>
      </c>
      <c r="AK14" s="72" t="s">
        <v>16</v>
      </c>
      <c r="AL14" s="73" t="s">
        <v>16</v>
      </c>
      <c r="AM14" s="71" t="s">
        <v>17</v>
      </c>
      <c r="AN14" s="72" t="s">
        <v>17</v>
      </c>
      <c r="AO14" s="72" t="s">
        <v>16</v>
      </c>
      <c r="AP14" s="72" t="s">
        <v>16</v>
      </c>
      <c r="AQ14" s="72" t="s">
        <v>16</v>
      </c>
      <c r="AR14" s="72" t="s">
        <v>17</v>
      </c>
      <c r="AS14" s="73" t="s">
        <v>17</v>
      </c>
    </row>
    <row r="15" spans="1:45" ht="15.5" thickTop="1" thickBot="1" x14ac:dyDescent="0.4">
      <c r="A15" s="100"/>
      <c r="B15" s="101"/>
      <c r="C15" s="102" t="s">
        <v>22</v>
      </c>
      <c r="D15" s="303" t="s">
        <v>78</v>
      </c>
      <c r="E15" s="303" t="s">
        <v>78</v>
      </c>
      <c r="F15" s="229"/>
      <c r="G15" s="229"/>
      <c r="H15" s="43"/>
      <c r="I15" s="43"/>
      <c r="J15" s="43"/>
      <c r="K15" s="229"/>
      <c r="L15" s="229"/>
      <c r="M15" s="229"/>
      <c r="N15" s="229"/>
      <c r="O15" s="229"/>
      <c r="P15" s="423" t="s">
        <v>54</v>
      </c>
      <c r="Q15" s="229"/>
      <c r="R15" s="303" t="s">
        <v>78</v>
      </c>
      <c r="S15" s="303" t="s">
        <v>78</v>
      </c>
      <c r="T15" s="43"/>
      <c r="U15" s="43"/>
      <c r="V15" s="229"/>
      <c r="W15" s="313" t="s">
        <v>26</v>
      </c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321" t="s">
        <v>53</v>
      </c>
      <c r="AI15" s="257" t="s">
        <v>53</v>
      </c>
      <c r="AJ15" s="257" t="s">
        <v>53</v>
      </c>
      <c r="AK15" s="43"/>
      <c r="AL15" s="43"/>
      <c r="AM15" s="43" t="s">
        <v>37</v>
      </c>
      <c r="AN15" s="43" t="s">
        <v>37</v>
      </c>
      <c r="AO15" s="43"/>
      <c r="AP15" s="43"/>
      <c r="AQ15" s="43"/>
      <c r="AR15" s="43"/>
      <c r="AS15" s="43"/>
    </row>
    <row r="16" spans="1:45" ht="15.5" thickTop="1" thickBot="1" x14ac:dyDescent="0.4">
      <c r="A16" s="100" t="str">
        <f>A14</f>
        <v>Trp</v>
      </c>
      <c r="B16" s="98" t="str">
        <f>IF(C16&lt;&gt;"", VLOOKUP(C16,Troopers!A:B,2,FALSE),"")</f>
        <v>Osberg, M.</v>
      </c>
      <c r="C16" s="102">
        <v>1241</v>
      </c>
      <c r="D16" s="56" t="s">
        <v>16</v>
      </c>
      <c r="E16" s="41" t="s">
        <v>18</v>
      </c>
      <c r="F16" s="41" t="s">
        <v>18</v>
      </c>
      <c r="G16" s="57" t="s">
        <v>18</v>
      </c>
      <c r="H16" s="56" t="s">
        <v>16</v>
      </c>
      <c r="I16" s="41" t="s">
        <v>16</v>
      </c>
      <c r="J16" s="44" t="s">
        <v>17</v>
      </c>
      <c r="K16" s="56" t="s">
        <v>18</v>
      </c>
      <c r="L16" s="41" t="s">
        <v>18</v>
      </c>
      <c r="M16" s="41" t="s">
        <v>16</v>
      </c>
      <c r="N16" s="41" t="s">
        <v>16</v>
      </c>
      <c r="O16" s="41" t="s">
        <v>16</v>
      </c>
      <c r="P16" s="41" t="s">
        <v>18</v>
      </c>
      <c r="Q16" s="44" t="s">
        <v>18</v>
      </c>
      <c r="R16" s="56" t="s">
        <v>18</v>
      </c>
      <c r="S16" s="41" t="s">
        <v>18</v>
      </c>
      <c r="T16" s="41" t="s">
        <v>16</v>
      </c>
      <c r="U16" s="41" t="s">
        <v>16</v>
      </c>
      <c r="V16" s="200" t="s">
        <v>16</v>
      </c>
      <c r="W16" s="200" t="s">
        <v>18</v>
      </c>
      <c r="X16" s="44" t="s">
        <v>18</v>
      </c>
      <c r="Y16" s="56" t="s">
        <v>18</v>
      </c>
      <c r="Z16" s="41" t="s">
        <v>18</v>
      </c>
      <c r="AA16" s="41" t="s">
        <v>16</v>
      </c>
      <c r="AB16" s="41" t="s">
        <v>16</v>
      </c>
      <c r="AC16" s="41" t="s">
        <v>16</v>
      </c>
      <c r="AD16" s="434" t="s">
        <v>52</v>
      </c>
      <c r="AE16" s="44" t="s">
        <v>18</v>
      </c>
      <c r="AF16" s="71" t="s">
        <v>18</v>
      </c>
      <c r="AG16" s="72" t="s">
        <v>18</v>
      </c>
      <c r="AH16" s="72" t="s">
        <v>16</v>
      </c>
      <c r="AI16" s="72" t="s">
        <v>16</v>
      </c>
      <c r="AJ16" s="72" t="s">
        <v>16</v>
      </c>
      <c r="AK16" s="72" t="s">
        <v>18</v>
      </c>
      <c r="AL16" s="221" t="s">
        <v>18</v>
      </c>
      <c r="AM16" s="218" t="s">
        <v>18</v>
      </c>
      <c r="AN16" s="219" t="s">
        <v>18</v>
      </c>
      <c r="AO16" s="219" t="s">
        <v>16</v>
      </c>
      <c r="AP16" s="219" t="s">
        <v>16</v>
      </c>
      <c r="AQ16" s="219" t="s">
        <v>16</v>
      </c>
      <c r="AR16" s="219" t="s">
        <v>18</v>
      </c>
      <c r="AS16" s="221" t="s">
        <v>18</v>
      </c>
    </row>
    <row r="17" spans="1:45" ht="15.5" thickTop="1" thickBot="1" x14ac:dyDescent="0.4">
      <c r="A17" s="100"/>
      <c r="B17" s="101"/>
      <c r="C17" s="102"/>
      <c r="D17" s="43"/>
      <c r="E17" s="42"/>
      <c r="F17" s="42"/>
      <c r="G17" s="54"/>
      <c r="H17" s="43"/>
      <c r="I17" s="42"/>
      <c r="J17" s="45"/>
      <c r="K17" s="43"/>
      <c r="L17" s="42"/>
      <c r="M17" s="42"/>
      <c r="N17" s="42"/>
      <c r="O17" s="42"/>
      <c r="P17" s="42"/>
      <c r="Q17" s="45"/>
      <c r="R17" s="43"/>
      <c r="S17" s="42"/>
      <c r="T17" s="42"/>
      <c r="U17" s="42"/>
      <c r="V17" s="226"/>
      <c r="W17" s="226"/>
      <c r="X17" s="45"/>
      <c r="Y17" s="43"/>
      <c r="Z17" s="42"/>
      <c r="AA17" s="42"/>
      <c r="AB17" s="42"/>
      <c r="AC17" s="42"/>
      <c r="AD17" s="435" t="s">
        <v>54</v>
      </c>
      <c r="AE17" s="45"/>
      <c r="AF17" s="71"/>
      <c r="AG17" s="72"/>
      <c r="AH17" s="72"/>
      <c r="AI17" s="72"/>
      <c r="AJ17" s="72"/>
      <c r="AK17" s="72"/>
      <c r="AL17" s="221" t="s">
        <v>94</v>
      </c>
      <c r="AM17" s="218" t="s">
        <v>95</v>
      </c>
      <c r="AN17" s="219" t="s">
        <v>94</v>
      </c>
      <c r="AO17" s="219" t="s">
        <v>96</v>
      </c>
      <c r="AP17" s="219"/>
      <c r="AQ17" s="219"/>
      <c r="AR17" s="219"/>
      <c r="AS17" s="221"/>
    </row>
    <row r="18" spans="1:45" ht="15.5" thickTop="1" thickBot="1" x14ac:dyDescent="0.4">
      <c r="A18" s="100" t="str">
        <f>A16</f>
        <v>Trp</v>
      </c>
      <c r="B18" s="98" t="str">
        <f>IF(C18&lt;&gt;"", VLOOKUP(C18,Troopers!A:B,2,FALSE),"")</f>
        <v>Pease, M</v>
      </c>
      <c r="C18" s="102">
        <v>658</v>
      </c>
      <c r="D18" s="56" t="s">
        <v>79</v>
      </c>
      <c r="E18" s="41" t="s">
        <v>16</v>
      </c>
      <c r="F18" s="180" t="s">
        <v>25</v>
      </c>
      <c r="G18" s="181" t="s">
        <v>25</v>
      </c>
      <c r="H18" s="56" t="s">
        <v>16</v>
      </c>
      <c r="I18" s="180" t="s">
        <v>25</v>
      </c>
      <c r="J18" s="44" t="s">
        <v>16</v>
      </c>
      <c r="K18" s="56" t="s">
        <v>16</v>
      </c>
      <c r="L18" s="41" t="s">
        <v>16</v>
      </c>
      <c r="M18" s="41" t="s">
        <v>19</v>
      </c>
      <c r="N18" s="180" t="s">
        <v>25</v>
      </c>
      <c r="O18" s="430" t="s">
        <v>19</v>
      </c>
      <c r="P18" s="41" t="s">
        <v>19</v>
      </c>
      <c r="Q18" s="44" t="s">
        <v>16</v>
      </c>
      <c r="R18" s="56" t="s">
        <v>16</v>
      </c>
      <c r="S18" s="41" t="s">
        <v>16</v>
      </c>
      <c r="T18" s="41" t="s">
        <v>19</v>
      </c>
      <c r="U18" s="200" t="s">
        <v>19</v>
      </c>
      <c r="V18" s="180" t="s">
        <v>25</v>
      </c>
      <c r="W18" s="180" t="s">
        <v>25</v>
      </c>
      <c r="X18" s="44" t="s">
        <v>16</v>
      </c>
      <c r="Y18" s="56" t="s">
        <v>16</v>
      </c>
      <c r="Z18" s="41" t="s">
        <v>16</v>
      </c>
      <c r="AA18" s="200" t="s">
        <v>19</v>
      </c>
      <c r="AB18" s="265" t="s">
        <v>19</v>
      </c>
      <c r="AC18" s="41" t="s">
        <v>19</v>
      </c>
      <c r="AD18" s="432" t="s">
        <v>19</v>
      </c>
      <c r="AE18" s="44" t="s">
        <v>16</v>
      </c>
      <c r="AF18" s="71" t="s">
        <v>16</v>
      </c>
      <c r="AG18" s="72" t="s">
        <v>19</v>
      </c>
      <c r="AH18" s="72" t="s">
        <v>19</v>
      </c>
      <c r="AI18" s="72" t="s">
        <v>19</v>
      </c>
      <c r="AJ18" s="72" t="s">
        <v>19</v>
      </c>
      <c r="AK18" s="72" t="s">
        <v>16</v>
      </c>
      <c r="AL18" s="73" t="s">
        <v>16</v>
      </c>
      <c r="AM18" s="71" t="s">
        <v>16</v>
      </c>
      <c r="AN18" s="72" t="s">
        <v>16</v>
      </c>
      <c r="AO18" s="72" t="s">
        <v>17</v>
      </c>
      <c r="AP18" s="72" t="s">
        <v>17</v>
      </c>
      <c r="AQ18" s="72" t="s">
        <v>17</v>
      </c>
      <c r="AR18" s="72" t="s">
        <v>17</v>
      </c>
      <c r="AS18" s="73" t="s">
        <v>16</v>
      </c>
    </row>
    <row r="19" spans="1:45" ht="15.5" thickTop="1" thickBot="1" x14ac:dyDescent="0.4">
      <c r="A19" s="100"/>
      <c r="B19" s="101"/>
      <c r="C19" s="102"/>
      <c r="D19" s="43"/>
      <c r="E19" s="42"/>
      <c r="F19" s="183" t="s">
        <v>24</v>
      </c>
      <c r="G19" s="184" t="s">
        <v>24</v>
      </c>
      <c r="H19" s="43"/>
      <c r="I19" s="183" t="s">
        <v>24</v>
      </c>
      <c r="J19" s="45"/>
      <c r="K19" s="43"/>
      <c r="L19" s="42"/>
      <c r="M19" s="42"/>
      <c r="N19" s="183" t="s">
        <v>24</v>
      </c>
      <c r="O19" s="431" t="s">
        <v>73</v>
      </c>
      <c r="P19" s="42"/>
      <c r="Q19" s="45"/>
      <c r="R19" s="43" t="s">
        <v>107</v>
      </c>
      <c r="S19" s="42"/>
      <c r="T19" s="42"/>
      <c r="U19" s="226"/>
      <c r="V19" s="183" t="s">
        <v>24</v>
      </c>
      <c r="W19" s="183" t="s">
        <v>24</v>
      </c>
      <c r="X19" s="45"/>
      <c r="Y19" s="43"/>
      <c r="Z19" s="42"/>
      <c r="AA19" s="226"/>
      <c r="AB19" s="266"/>
      <c r="AC19" s="42"/>
      <c r="AD19" s="433" t="s">
        <v>24</v>
      </c>
      <c r="AE19" s="45"/>
      <c r="AF19" s="71"/>
      <c r="AG19" s="72"/>
      <c r="AH19" s="72"/>
      <c r="AI19" s="72"/>
      <c r="AJ19" s="72"/>
      <c r="AK19" s="72"/>
      <c r="AL19" s="73"/>
      <c r="AM19" s="71"/>
      <c r="AN19" s="72"/>
      <c r="AO19" s="72"/>
      <c r="AP19" s="72"/>
      <c r="AQ19" s="72"/>
      <c r="AR19" s="72" t="s">
        <v>37</v>
      </c>
      <c r="AS19" s="73"/>
    </row>
    <row r="20" spans="1:45" ht="15.5" thickTop="1" thickBot="1" x14ac:dyDescent="0.4">
      <c r="A20" s="100" t="str">
        <f>A18</f>
        <v>Trp</v>
      </c>
      <c r="B20" s="98" t="str">
        <f>IF(C20&lt;&gt;"", VLOOKUP(C20,Troopers!A:B,2,FALSE),"")</f>
        <v>Hopper, T.</v>
      </c>
      <c r="C20" s="102">
        <v>761</v>
      </c>
      <c r="D20" s="56" t="s">
        <v>16</v>
      </c>
      <c r="E20" s="41" t="s">
        <v>16</v>
      </c>
      <c r="F20" s="200"/>
      <c r="G20" s="265"/>
      <c r="H20" s="56" t="s">
        <v>19</v>
      </c>
      <c r="I20" s="41" t="s">
        <v>16</v>
      </c>
      <c r="J20" s="44" t="s">
        <v>15</v>
      </c>
      <c r="K20" s="56" t="s">
        <v>15</v>
      </c>
      <c r="L20" s="41" t="s">
        <v>15</v>
      </c>
      <c r="M20" s="41" t="s">
        <v>16</v>
      </c>
      <c r="N20" s="41" t="s">
        <v>16</v>
      </c>
      <c r="O20" s="41" t="s">
        <v>16</v>
      </c>
      <c r="P20" s="41" t="s">
        <v>15</v>
      </c>
      <c r="Q20" s="44" t="s">
        <v>15</v>
      </c>
      <c r="R20" s="56" t="s">
        <v>15</v>
      </c>
      <c r="S20" s="41" t="s">
        <v>15</v>
      </c>
      <c r="T20" s="41" t="s">
        <v>16</v>
      </c>
      <c r="U20" s="41" t="s">
        <v>16</v>
      </c>
      <c r="V20" s="409" t="s">
        <v>16</v>
      </c>
      <c r="W20" s="200" t="s">
        <v>15</v>
      </c>
      <c r="X20" s="44" t="s">
        <v>15</v>
      </c>
      <c r="Y20" s="56" t="s">
        <v>15</v>
      </c>
      <c r="Z20" s="41" t="s">
        <v>15</v>
      </c>
      <c r="AA20" s="200" t="s">
        <v>16</v>
      </c>
      <c r="AB20" s="200" t="s">
        <v>16</v>
      </c>
      <c r="AC20" s="41" t="s">
        <v>16</v>
      </c>
      <c r="AD20" s="58" t="s">
        <v>15</v>
      </c>
      <c r="AE20" s="44" t="s">
        <v>15</v>
      </c>
      <c r="AF20" s="71" t="s">
        <v>15</v>
      </c>
      <c r="AG20" s="72" t="s">
        <v>15</v>
      </c>
      <c r="AH20" s="72" t="s">
        <v>16</v>
      </c>
      <c r="AI20" s="72" t="s">
        <v>16</v>
      </c>
      <c r="AJ20" s="72" t="s">
        <v>16</v>
      </c>
      <c r="AK20" s="72" t="s">
        <v>19</v>
      </c>
      <c r="AL20" s="73" t="s">
        <v>19</v>
      </c>
      <c r="AM20" s="71" t="s">
        <v>15</v>
      </c>
      <c r="AN20" s="72" t="s">
        <v>15</v>
      </c>
      <c r="AO20" s="72" t="s">
        <v>16</v>
      </c>
      <c r="AP20" s="72" t="s">
        <v>16</v>
      </c>
      <c r="AQ20" s="72" t="s">
        <v>16</v>
      </c>
      <c r="AR20" s="72" t="s">
        <v>15</v>
      </c>
      <c r="AS20" s="73" t="s">
        <v>15</v>
      </c>
    </row>
    <row r="21" spans="1:45" ht="15.5" thickTop="1" thickBot="1" x14ac:dyDescent="0.4">
      <c r="A21" s="100"/>
      <c r="B21" s="101"/>
      <c r="C21" s="102"/>
      <c r="D21" s="43"/>
      <c r="E21" s="42"/>
      <c r="F21" s="42" t="s">
        <v>37</v>
      </c>
      <c r="G21" s="54" t="s">
        <v>37</v>
      </c>
      <c r="H21" s="43" t="s">
        <v>37</v>
      </c>
      <c r="I21" s="42" t="s">
        <v>37</v>
      </c>
      <c r="J21" s="45" t="s">
        <v>37</v>
      </c>
      <c r="K21" s="43" t="s">
        <v>37</v>
      </c>
      <c r="L21" s="42" t="s">
        <v>37</v>
      </c>
      <c r="M21" s="42" t="s">
        <v>37</v>
      </c>
      <c r="N21" s="42" t="s">
        <v>37</v>
      </c>
      <c r="O21" s="42" t="s">
        <v>37</v>
      </c>
      <c r="P21" s="42" t="s">
        <v>37</v>
      </c>
      <c r="Q21" s="45" t="s">
        <v>37</v>
      </c>
      <c r="R21" s="43" t="s">
        <v>37</v>
      </c>
      <c r="S21" s="42" t="s">
        <v>37</v>
      </c>
      <c r="T21" s="42" t="s">
        <v>37</v>
      </c>
      <c r="U21" s="42" t="s">
        <v>37</v>
      </c>
      <c r="V21" s="408" t="s">
        <v>37</v>
      </c>
      <c r="W21" s="193" t="s">
        <v>37</v>
      </c>
      <c r="X21" s="45" t="s">
        <v>37</v>
      </c>
      <c r="Y21" s="43" t="s">
        <v>37</v>
      </c>
      <c r="Z21" s="42" t="s">
        <v>37</v>
      </c>
      <c r="AA21" s="42" t="s">
        <v>37</v>
      </c>
      <c r="AB21" s="42" t="s">
        <v>37</v>
      </c>
      <c r="AC21" s="42" t="s">
        <v>37</v>
      </c>
      <c r="AD21" s="55" t="s">
        <v>37</v>
      </c>
      <c r="AE21" s="45" t="s">
        <v>37</v>
      </c>
      <c r="AF21" s="71" t="s">
        <v>37</v>
      </c>
      <c r="AG21" s="72" t="s">
        <v>37</v>
      </c>
      <c r="AH21" s="72"/>
      <c r="AI21" s="228"/>
      <c r="AJ21" s="228"/>
      <c r="AK21" s="72"/>
      <c r="AL21" s="73"/>
      <c r="AM21" s="71"/>
      <c r="AN21" s="72"/>
      <c r="AO21" s="72"/>
      <c r="AP21" s="72"/>
      <c r="AQ21" s="72"/>
      <c r="AR21" s="72"/>
      <c r="AS21" s="73"/>
    </row>
    <row r="22" spans="1:45" ht="15.5" thickTop="1" thickBot="1" x14ac:dyDescent="0.4">
      <c r="A22" s="100" t="str">
        <f>A20</f>
        <v>Trp</v>
      </c>
      <c r="B22" s="98" t="str">
        <f>IF(C22&lt;&gt;"", VLOOKUP(C22,Troopers!A:B,2,FALSE),"")</f>
        <v>Jewell, J.</v>
      </c>
      <c r="C22" s="102">
        <v>1234</v>
      </c>
      <c r="D22" s="296"/>
      <c r="E22" s="200"/>
      <c r="F22" s="200"/>
      <c r="G22" s="265"/>
      <c r="H22" s="296"/>
      <c r="I22" s="41"/>
      <c r="J22" s="297"/>
      <c r="K22" s="296"/>
      <c r="L22" s="200"/>
      <c r="M22" s="41"/>
      <c r="N22" s="41"/>
      <c r="O22" s="41"/>
      <c r="P22" s="41"/>
      <c r="Q22" s="297"/>
      <c r="R22" s="296"/>
      <c r="S22" s="200"/>
      <c r="T22" s="200"/>
      <c r="U22" s="200"/>
      <c r="V22" s="418" t="s">
        <v>15</v>
      </c>
      <c r="W22" s="200" t="s">
        <v>16</v>
      </c>
      <c r="X22" s="297" t="s">
        <v>16</v>
      </c>
      <c r="Y22" s="296" t="s">
        <v>16</v>
      </c>
      <c r="Z22" s="200" t="s">
        <v>16</v>
      </c>
      <c r="AA22" s="200" t="s">
        <v>15</v>
      </c>
      <c r="AB22" s="200" t="s">
        <v>36</v>
      </c>
      <c r="AC22" s="200" t="s">
        <v>15</v>
      </c>
      <c r="AD22" s="230" t="s">
        <v>15</v>
      </c>
      <c r="AE22" s="297" t="s">
        <v>16</v>
      </c>
      <c r="AF22" s="294" t="s">
        <v>16</v>
      </c>
      <c r="AG22" s="228" t="s">
        <v>16</v>
      </c>
      <c r="AH22" s="228" t="s">
        <v>16</v>
      </c>
      <c r="AI22" s="228" t="s">
        <v>15</v>
      </c>
      <c r="AJ22" s="228" t="s">
        <v>15</v>
      </c>
      <c r="AK22" s="228" t="s">
        <v>15</v>
      </c>
      <c r="AL22" s="295" t="s">
        <v>15</v>
      </c>
      <c r="AM22" s="294" t="s">
        <v>16</v>
      </c>
      <c r="AN22" s="228" t="s">
        <v>16</v>
      </c>
      <c r="AO22" s="228" t="s">
        <v>36</v>
      </c>
      <c r="AP22" s="228" t="s">
        <v>15</v>
      </c>
      <c r="AQ22" s="228" t="s">
        <v>15</v>
      </c>
      <c r="AR22" s="228" t="s">
        <v>15</v>
      </c>
      <c r="AS22" s="295" t="s">
        <v>16</v>
      </c>
    </row>
    <row r="23" spans="1:45" ht="15.5" thickTop="1" thickBot="1" x14ac:dyDescent="0.4">
      <c r="A23" s="100"/>
      <c r="B23" s="101"/>
      <c r="C23" s="102"/>
      <c r="D23" s="43"/>
      <c r="E23" s="42"/>
      <c r="F23" s="42"/>
      <c r="G23" s="54"/>
      <c r="H23" s="43"/>
      <c r="I23" s="42"/>
      <c r="J23" s="298"/>
      <c r="K23" s="43"/>
      <c r="L23" s="42"/>
      <c r="M23" s="42"/>
      <c r="N23" s="42"/>
      <c r="O23" s="42"/>
      <c r="P23" s="42"/>
      <c r="Q23" s="45"/>
      <c r="R23" s="229"/>
      <c r="S23" s="226"/>
      <c r="T23" s="226"/>
      <c r="U23" s="226"/>
      <c r="V23" s="419" t="s">
        <v>117</v>
      </c>
      <c r="W23" s="226"/>
      <c r="X23" s="298"/>
      <c r="Y23" s="229"/>
      <c r="Z23" s="226"/>
      <c r="AA23" s="226"/>
      <c r="AB23" s="226"/>
      <c r="AC23" s="226"/>
      <c r="AD23" s="231"/>
      <c r="AE23" s="298"/>
      <c r="AF23" s="294"/>
      <c r="AG23" s="228"/>
      <c r="AH23" s="228"/>
      <c r="AI23" s="228"/>
      <c r="AJ23" s="228"/>
      <c r="AK23" s="228"/>
      <c r="AL23" s="295"/>
      <c r="AM23" s="294"/>
      <c r="AN23" s="228"/>
      <c r="AO23" s="228"/>
      <c r="AP23" s="228"/>
      <c r="AQ23" s="228"/>
      <c r="AR23" s="228"/>
      <c r="AS23" s="295"/>
    </row>
    <row r="24" spans="1:45" ht="15.5" thickTop="1" thickBot="1" x14ac:dyDescent="0.4">
      <c r="A24" s="100"/>
      <c r="B24" s="98" t="s">
        <v>111</v>
      </c>
      <c r="C24" s="102"/>
      <c r="D24" s="71">
        <v>2</v>
      </c>
      <c r="E24" s="72">
        <v>2</v>
      </c>
      <c r="F24" s="72">
        <v>2</v>
      </c>
      <c r="G24" s="72">
        <v>2</v>
      </c>
      <c r="H24" s="72">
        <v>2</v>
      </c>
      <c r="I24" s="72">
        <v>2</v>
      </c>
      <c r="J24" s="310">
        <v>1.5</v>
      </c>
      <c r="K24" s="71">
        <v>2</v>
      </c>
      <c r="L24" s="72">
        <v>2</v>
      </c>
      <c r="M24" s="72">
        <v>2</v>
      </c>
      <c r="N24" s="72">
        <v>3</v>
      </c>
      <c r="O24" s="72">
        <v>2</v>
      </c>
      <c r="P24" s="72">
        <v>3</v>
      </c>
      <c r="Q24" s="73">
        <v>2</v>
      </c>
      <c r="R24" s="71">
        <v>2</v>
      </c>
      <c r="S24" s="72">
        <v>2</v>
      </c>
      <c r="T24" s="72">
        <v>2</v>
      </c>
      <c r="U24" s="228">
        <v>2</v>
      </c>
      <c r="V24" s="228" t="s">
        <v>118</v>
      </c>
      <c r="W24" s="72">
        <v>5</v>
      </c>
      <c r="X24" s="295">
        <v>2</v>
      </c>
      <c r="Y24" s="294">
        <v>2</v>
      </c>
      <c r="Z24" s="228">
        <v>2</v>
      </c>
      <c r="AA24" s="72">
        <v>3</v>
      </c>
      <c r="AB24" s="72">
        <v>3</v>
      </c>
      <c r="AC24" s="72">
        <v>3</v>
      </c>
      <c r="AD24" s="72">
        <v>5</v>
      </c>
      <c r="AE24" s="295">
        <v>2</v>
      </c>
      <c r="AF24" s="294">
        <v>2</v>
      </c>
      <c r="AG24" s="228">
        <v>2</v>
      </c>
      <c r="AH24" s="72">
        <v>2</v>
      </c>
      <c r="AI24" s="72">
        <v>2</v>
      </c>
      <c r="AJ24" s="72">
        <v>2</v>
      </c>
      <c r="AK24" s="72">
        <v>4</v>
      </c>
      <c r="AL24" s="73">
        <v>2</v>
      </c>
      <c r="AM24" s="71">
        <v>2</v>
      </c>
      <c r="AN24" s="72">
        <v>2</v>
      </c>
      <c r="AO24" s="72">
        <v>2</v>
      </c>
      <c r="AP24" s="72">
        <v>2</v>
      </c>
      <c r="AQ24" s="72">
        <v>2</v>
      </c>
      <c r="AR24" s="72">
        <v>4</v>
      </c>
      <c r="AS24" s="73">
        <v>2</v>
      </c>
    </row>
    <row r="25" spans="1:45" ht="15.5" thickTop="1" thickBot="1" x14ac:dyDescent="0.4">
      <c r="A25" s="375"/>
      <c r="B25" s="101" t="s">
        <v>112</v>
      </c>
      <c r="C25" s="376"/>
      <c r="D25" s="377">
        <v>2</v>
      </c>
      <c r="E25" s="378">
        <v>2</v>
      </c>
      <c r="F25" s="378">
        <v>2</v>
      </c>
      <c r="G25" s="378">
        <v>2</v>
      </c>
      <c r="H25" s="420">
        <v>1</v>
      </c>
      <c r="I25" s="378">
        <v>2</v>
      </c>
      <c r="J25" s="384">
        <v>1.5</v>
      </c>
      <c r="K25" s="377">
        <v>2</v>
      </c>
      <c r="L25" s="378">
        <v>2</v>
      </c>
      <c r="M25" s="378">
        <v>2</v>
      </c>
      <c r="N25" s="378">
        <v>2</v>
      </c>
      <c r="O25" s="378">
        <v>2</v>
      </c>
      <c r="P25" s="378">
        <v>3</v>
      </c>
      <c r="Q25" s="379">
        <v>2</v>
      </c>
      <c r="R25" s="377">
        <v>2</v>
      </c>
      <c r="S25" s="378">
        <v>2</v>
      </c>
      <c r="T25" s="420">
        <v>1</v>
      </c>
      <c r="U25" s="378">
        <v>2</v>
      </c>
      <c r="V25" s="393">
        <v>2</v>
      </c>
      <c r="W25" s="378">
        <v>2</v>
      </c>
      <c r="X25" s="391">
        <v>2</v>
      </c>
      <c r="Y25" s="392">
        <v>2</v>
      </c>
      <c r="Z25" s="393">
        <v>2</v>
      </c>
      <c r="AA25" s="378">
        <v>2</v>
      </c>
      <c r="AB25" s="378">
        <v>2</v>
      </c>
      <c r="AC25" s="378">
        <v>2</v>
      </c>
      <c r="AD25" s="378">
        <v>4</v>
      </c>
      <c r="AE25" s="391">
        <v>2</v>
      </c>
      <c r="AF25" s="392">
        <v>2</v>
      </c>
      <c r="AG25" s="393">
        <v>2</v>
      </c>
      <c r="AH25" s="378">
        <v>2</v>
      </c>
      <c r="AI25" s="378">
        <v>2</v>
      </c>
      <c r="AJ25" s="378">
        <v>2</v>
      </c>
      <c r="AK25" s="378">
        <v>2</v>
      </c>
      <c r="AL25" s="391">
        <v>2</v>
      </c>
      <c r="AM25" s="438">
        <v>1</v>
      </c>
      <c r="AN25" s="420">
        <v>1</v>
      </c>
      <c r="AO25" s="393">
        <v>2</v>
      </c>
      <c r="AP25" s="378">
        <v>2</v>
      </c>
      <c r="AQ25" s="378">
        <v>2</v>
      </c>
      <c r="AR25" s="378">
        <v>4</v>
      </c>
      <c r="AS25" s="391">
        <v>2</v>
      </c>
    </row>
    <row r="26" spans="1:45" ht="15.5" thickTop="1" thickBot="1" x14ac:dyDescent="0.4">
      <c r="A26" s="375" t="s">
        <v>4</v>
      </c>
      <c r="B26" s="390" t="str">
        <f>IF(C26&lt;&gt;"", VLOOKUP(C26,Troopers!A:B,2,FALSE),"")</f>
        <v>Atkinson, R.</v>
      </c>
      <c r="C26" s="376">
        <v>233</v>
      </c>
      <c r="D26" s="380" t="s">
        <v>16</v>
      </c>
      <c r="E26" s="378" t="s">
        <v>16</v>
      </c>
      <c r="F26" s="378" t="s">
        <v>20</v>
      </c>
      <c r="G26" s="381" t="s">
        <v>20</v>
      </c>
      <c r="H26" s="380" t="s">
        <v>20</v>
      </c>
      <c r="I26" s="378" t="s">
        <v>20</v>
      </c>
      <c r="J26" s="379" t="s">
        <v>16</v>
      </c>
      <c r="K26" s="380" t="s">
        <v>16</v>
      </c>
      <c r="L26" s="378" t="s">
        <v>16</v>
      </c>
      <c r="M26" s="378" t="s">
        <v>20</v>
      </c>
      <c r="N26" s="378" t="s">
        <v>20</v>
      </c>
      <c r="O26" s="378" t="s">
        <v>73</v>
      </c>
      <c r="P26" s="378" t="s">
        <v>20</v>
      </c>
      <c r="Q26" s="379" t="s">
        <v>16</v>
      </c>
      <c r="R26" s="380" t="s">
        <v>16</v>
      </c>
      <c r="S26" s="378" t="s">
        <v>16</v>
      </c>
      <c r="T26" s="378" t="s">
        <v>20</v>
      </c>
      <c r="U26" s="378" t="s">
        <v>20</v>
      </c>
      <c r="V26" s="410" t="s">
        <v>20</v>
      </c>
      <c r="W26" s="378" t="s">
        <v>20</v>
      </c>
      <c r="X26" s="379" t="s">
        <v>16</v>
      </c>
      <c r="Y26" s="380" t="s">
        <v>16</v>
      </c>
      <c r="Z26" s="378" t="s">
        <v>16</v>
      </c>
      <c r="AA26" s="378" t="s">
        <v>20</v>
      </c>
      <c r="AB26" s="378" t="s">
        <v>20</v>
      </c>
      <c r="AC26" s="378" t="s">
        <v>20</v>
      </c>
      <c r="AD26" s="426" t="s">
        <v>20</v>
      </c>
      <c r="AE26" s="379" t="s">
        <v>16</v>
      </c>
      <c r="AF26" s="377" t="s">
        <v>16</v>
      </c>
      <c r="AG26" s="378" t="s">
        <v>16</v>
      </c>
      <c r="AH26" s="378" t="s">
        <v>20</v>
      </c>
      <c r="AI26" s="378" t="s">
        <v>20</v>
      </c>
      <c r="AJ26" s="378" t="s">
        <v>20</v>
      </c>
      <c r="AK26" s="378" t="s">
        <v>20</v>
      </c>
      <c r="AL26" s="379" t="s">
        <v>16</v>
      </c>
      <c r="AM26" s="377" t="s">
        <v>16</v>
      </c>
      <c r="AN26" s="378" t="s">
        <v>16</v>
      </c>
      <c r="AO26" s="378" t="s">
        <v>20</v>
      </c>
      <c r="AP26" s="378" t="s">
        <v>20</v>
      </c>
      <c r="AQ26" s="378" t="s">
        <v>20</v>
      </c>
      <c r="AR26" s="378" t="s">
        <v>20</v>
      </c>
      <c r="AS26" s="379" t="s">
        <v>16</v>
      </c>
    </row>
    <row r="27" spans="1:45" ht="15.5" thickTop="1" thickBot="1" x14ac:dyDescent="0.4">
      <c r="A27" s="375"/>
      <c r="B27" s="385"/>
      <c r="C27" s="376"/>
      <c r="D27" s="380"/>
      <c r="E27" s="378"/>
      <c r="F27" s="378"/>
      <c r="G27" s="381"/>
      <c r="H27" s="380"/>
      <c r="I27" s="378"/>
      <c r="J27" s="379"/>
      <c r="K27" s="380"/>
      <c r="L27" s="378"/>
      <c r="M27" s="378"/>
      <c r="N27" s="378"/>
      <c r="O27" s="378"/>
      <c r="P27" s="378"/>
      <c r="Q27" s="379"/>
      <c r="R27" s="380"/>
      <c r="S27" s="378"/>
      <c r="T27" s="378"/>
      <c r="U27" s="378"/>
      <c r="V27" s="378"/>
      <c r="W27" s="378"/>
      <c r="X27" s="379"/>
      <c r="Y27" s="380"/>
      <c r="Z27" s="378"/>
      <c r="AA27" s="378"/>
      <c r="AB27" s="378"/>
      <c r="AC27" s="378"/>
      <c r="AD27" s="426" t="s">
        <v>54</v>
      </c>
      <c r="AE27" s="379"/>
      <c r="AF27" s="377"/>
      <c r="AG27" s="378"/>
      <c r="AH27" s="378"/>
      <c r="AI27" s="378"/>
      <c r="AJ27" s="378"/>
      <c r="AK27" s="378"/>
      <c r="AL27" s="379"/>
      <c r="AM27" s="377"/>
      <c r="AN27" s="378"/>
      <c r="AO27" s="378"/>
      <c r="AP27" s="378"/>
      <c r="AQ27" s="378"/>
      <c r="AR27" s="378" t="s">
        <v>127</v>
      </c>
      <c r="AS27" s="379"/>
    </row>
    <row r="28" spans="1:45" ht="15" thickTop="1" x14ac:dyDescent="0.35">
      <c r="A28" s="487" t="str">
        <f>B4</f>
        <v>Woolery, T.</v>
      </c>
      <c r="B28" s="488"/>
      <c r="C28" s="489"/>
      <c r="D28" s="457"/>
      <c r="E28" s="458"/>
      <c r="F28" s="458"/>
      <c r="G28" s="458"/>
      <c r="H28" s="458"/>
      <c r="I28" s="458"/>
      <c r="J28" s="458"/>
      <c r="K28" s="458"/>
      <c r="L28" s="458"/>
      <c r="M28" s="458"/>
      <c r="N28" s="458"/>
      <c r="O28" s="458"/>
      <c r="P28" s="458"/>
      <c r="Q28" s="458"/>
      <c r="R28" s="458"/>
      <c r="S28" s="458"/>
      <c r="T28" s="458"/>
      <c r="U28" s="458"/>
      <c r="V28" s="458"/>
      <c r="W28" s="458"/>
      <c r="X28" s="458"/>
      <c r="Y28" s="458"/>
      <c r="Z28" s="458"/>
      <c r="AA28" s="458"/>
      <c r="AB28" s="458"/>
      <c r="AC28" s="458"/>
      <c r="AD28" s="458"/>
      <c r="AE28" s="458"/>
      <c r="AF28" s="458"/>
      <c r="AG28" s="458"/>
      <c r="AH28" s="458"/>
      <c r="AI28" s="458"/>
      <c r="AJ28" s="458"/>
      <c r="AK28" s="458"/>
      <c r="AL28" s="458"/>
      <c r="AM28" s="458"/>
      <c r="AN28" s="458"/>
      <c r="AO28" s="458"/>
      <c r="AP28" s="458"/>
      <c r="AQ28" s="458"/>
      <c r="AR28" s="458"/>
      <c r="AS28" s="459"/>
    </row>
    <row r="29" spans="1:45" x14ac:dyDescent="0.35">
      <c r="A29" s="467" t="str">
        <f>B6</f>
        <v>Houston, S.</v>
      </c>
      <c r="B29" s="468"/>
      <c r="C29" s="469"/>
      <c r="D29" s="464" t="s">
        <v>119</v>
      </c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5" x14ac:dyDescent="0.35">
      <c r="A30" s="467" t="str">
        <f>B8</f>
        <v>Pratt, C.</v>
      </c>
      <c r="B30" s="468"/>
      <c r="C30" s="469"/>
      <c r="D30" s="493" t="s">
        <v>129</v>
      </c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3"/>
    </row>
    <row r="31" spans="1:45" x14ac:dyDescent="0.35">
      <c r="A31" s="467" t="str">
        <f>B10</f>
        <v>Richardson, A.</v>
      </c>
      <c r="B31" s="468"/>
      <c r="C31" s="469"/>
      <c r="D31" s="464" t="s">
        <v>85</v>
      </c>
      <c r="E31" s="482"/>
      <c r="F31" s="482"/>
      <c r="G31" s="482"/>
      <c r="H31" s="482"/>
      <c r="I31" s="482"/>
      <c r="J31" s="482"/>
      <c r="K31" s="482"/>
      <c r="L31" s="482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  <c r="X31" s="482"/>
      <c r="Y31" s="482"/>
      <c r="Z31" s="482"/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3"/>
    </row>
    <row r="32" spans="1:45" x14ac:dyDescent="0.35">
      <c r="A32" s="467" t="str">
        <f>B12</f>
        <v>Ford, J.</v>
      </c>
      <c r="B32" s="468"/>
      <c r="C32" s="469"/>
      <c r="D32" s="464" t="s">
        <v>125</v>
      </c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B14</f>
        <v>Bellesen, J.</v>
      </c>
      <c r="B33" s="468"/>
      <c r="C33" s="469"/>
      <c r="D33" s="464" t="s">
        <v>120</v>
      </c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B16</f>
        <v>Osberg, M.</v>
      </c>
      <c r="B34" s="468"/>
      <c r="C34" s="469"/>
      <c r="D34" s="464"/>
      <c r="E34" s="482"/>
      <c r="F34" s="482"/>
      <c r="G34" s="482"/>
      <c r="H34" s="482"/>
      <c r="I34" s="482"/>
      <c r="J34" s="482"/>
      <c r="K34" s="482"/>
      <c r="L34" s="482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  <c r="X34" s="482"/>
      <c r="Y34" s="482"/>
      <c r="Z34" s="482"/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3"/>
    </row>
    <row r="35" spans="1:45" x14ac:dyDescent="0.35">
      <c r="A35" s="467" t="str">
        <f>B18</f>
        <v>Pease, M</v>
      </c>
      <c r="B35" s="468"/>
      <c r="C35" s="469"/>
      <c r="D35" s="464" t="s">
        <v>128</v>
      </c>
      <c r="E35" s="482"/>
      <c r="F35" s="482"/>
      <c r="G35" s="482"/>
      <c r="H35" s="482"/>
      <c r="I35" s="482"/>
      <c r="J35" s="482"/>
      <c r="K35" s="482"/>
      <c r="L35" s="482"/>
      <c r="M35" s="482"/>
      <c r="N35" s="482"/>
      <c r="O35" s="482"/>
      <c r="P35" s="482"/>
      <c r="Q35" s="482"/>
      <c r="R35" s="482"/>
      <c r="S35" s="482"/>
      <c r="T35" s="482"/>
      <c r="U35" s="482"/>
      <c r="V35" s="482"/>
      <c r="W35" s="482"/>
      <c r="X35" s="482"/>
      <c r="Y35" s="482"/>
      <c r="Z35" s="482"/>
      <c r="AA35" s="482"/>
      <c r="AB35" s="482"/>
      <c r="AC35" s="482"/>
      <c r="AD35" s="482"/>
      <c r="AE35" s="482"/>
      <c r="AF35" s="482"/>
      <c r="AG35" s="482"/>
      <c r="AH35" s="482"/>
      <c r="AI35" s="482"/>
      <c r="AJ35" s="482"/>
      <c r="AK35" s="482"/>
      <c r="AL35" s="482"/>
      <c r="AM35" s="482"/>
      <c r="AN35" s="482"/>
      <c r="AO35" s="482"/>
      <c r="AP35" s="482"/>
      <c r="AQ35" s="482"/>
      <c r="AR35" s="482"/>
      <c r="AS35" s="483"/>
    </row>
    <row r="36" spans="1:45" x14ac:dyDescent="0.35">
      <c r="A36" s="467" t="str">
        <f>B20</f>
        <v>Hopper, T.</v>
      </c>
      <c r="B36" s="468"/>
      <c r="C36" s="469"/>
      <c r="D36" s="464"/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  <c r="X36" s="482"/>
      <c r="Y36" s="482"/>
      <c r="Z36" s="482"/>
      <c r="AA36" s="482"/>
      <c r="AB36" s="482"/>
      <c r="AC36" s="482"/>
      <c r="AD36" s="482"/>
      <c r="AE36" s="482"/>
      <c r="AF36" s="482"/>
      <c r="AG36" s="482"/>
      <c r="AH36" s="482"/>
      <c r="AI36" s="482"/>
      <c r="AJ36" s="482"/>
      <c r="AK36" s="482"/>
      <c r="AL36" s="482"/>
      <c r="AM36" s="482"/>
      <c r="AN36" s="482"/>
      <c r="AO36" s="482"/>
      <c r="AP36" s="482"/>
      <c r="AQ36" s="482"/>
      <c r="AR36" s="482"/>
      <c r="AS36" s="483"/>
    </row>
    <row r="37" spans="1:45" x14ac:dyDescent="0.35">
      <c r="A37" s="467" t="str">
        <f>B22</f>
        <v>Jewell, J.</v>
      </c>
      <c r="B37" s="468"/>
      <c r="C37" s="469"/>
      <c r="D37" s="492"/>
      <c r="E37" s="482"/>
      <c r="F37" s="482"/>
      <c r="G37" s="482"/>
      <c r="H37" s="482"/>
      <c r="I37" s="482"/>
      <c r="J37" s="482"/>
      <c r="K37" s="482"/>
      <c r="L37" s="482"/>
      <c r="M37" s="482"/>
      <c r="N37" s="482"/>
      <c r="O37" s="482"/>
      <c r="P37" s="482"/>
      <c r="Q37" s="482"/>
      <c r="R37" s="482"/>
      <c r="S37" s="482"/>
      <c r="T37" s="482"/>
      <c r="U37" s="482"/>
      <c r="V37" s="482"/>
      <c r="W37" s="482"/>
      <c r="X37" s="482"/>
      <c r="Y37" s="482"/>
      <c r="Z37" s="482"/>
      <c r="AA37" s="482"/>
      <c r="AB37" s="482"/>
      <c r="AC37" s="482"/>
      <c r="AD37" s="482"/>
      <c r="AE37" s="482"/>
      <c r="AF37" s="482"/>
      <c r="AG37" s="482"/>
      <c r="AH37" s="482"/>
      <c r="AI37" s="482"/>
      <c r="AJ37" s="482"/>
      <c r="AK37" s="482"/>
      <c r="AL37" s="482"/>
      <c r="AM37" s="482"/>
      <c r="AN37" s="482"/>
      <c r="AO37" s="482"/>
      <c r="AP37" s="482"/>
      <c r="AQ37" s="482"/>
      <c r="AR37" s="482"/>
      <c r="AS37" s="483"/>
    </row>
    <row r="38" spans="1:45" x14ac:dyDescent="0.35">
      <c r="A38" s="467" t="s">
        <v>121</v>
      </c>
      <c r="B38" s="468"/>
      <c r="C38" s="469"/>
      <c r="D38" s="464" t="s">
        <v>128</v>
      </c>
      <c r="E38" s="482"/>
      <c r="F38" s="482"/>
      <c r="G38" s="482"/>
      <c r="H38" s="482"/>
      <c r="I38" s="482"/>
      <c r="J38" s="482"/>
      <c r="K38" s="482"/>
      <c r="L38" s="482"/>
      <c r="M38" s="482"/>
      <c r="N38" s="482"/>
      <c r="O38" s="482"/>
      <c r="P38" s="482"/>
      <c r="Q38" s="482"/>
      <c r="R38" s="482"/>
      <c r="S38" s="482"/>
      <c r="T38" s="482"/>
      <c r="U38" s="482"/>
      <c r="V38" s="482"/>
      <c r="W38" s="482"/>
      <c r="X38" s="482"/>
      <c r="Y38" s="482"/>
      <c r="Z38" s="482"/>
      <c r="AA38" s="482"/>
      <c r="AB38" s="482"/>
      <c r="AC38" s="482"/>
      <c r="AD38" s="482"/>
      <c r="AE38" s="482"/>
      <c r="AF38" s="482"/>
      <c r="AG38" s="482"/>
      <c r="AH38" s="482"/>
      <c r="AI38" s="482"/>
      <c r="AJ38" s="482"/>
      <c r="AK38" s="482"/>
      <c r="AL38" s="482"/>
      <c r="AM38" s="482"/>
      <c r="AN38" s="482"/>
      <c r="AO38" s="482"/>
      <c r="AP38" s="482"/>
      <c r="AQ38" s="482"/>
      <c r="AR38" s="482"/>
      <c r="AS38" s="483"/>
    </row>
    <row r="39" spans="1:45" x14ac:dyDescent="0.35"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</row>
  </sheetData>
  <sheetProtection formatCells="0" selectLockedCells="1"/>
  <mergeCells count="25">
    <mergeCell ref="D34:AS34"/>
    <mergeCell ref="A35:C35"/>
    <mergeCell ref="D35:AS35"/>
    <mergeCell ref="A33:C33"/>
    <mergeCell ref="B1:C1"/>
    <mergeCell ref="D1:AS1"/>
    <mergeCell ref="B2:C2"/>
    <mergeCell ref="A28:C28"/>
    <mergeCell ref="D28:AS28"/>
    <mergeCell ref="A38:C38"/>
    <mergeCell ref="D38:AS38"/>
    <mergeCell ref="A29:C29"/>
    <mergeCell ref="D29:AS29"/>
    <mergeCell ref="A36:C36"/>
    <mergeCell ref="D36:AS36"/>
    <mergeCell ref="A37:C37"/>
    <mergeCell ref="D37:AS37"/>
    <mergeCell ref="A30:C30"/>
    <mergeCell ref="D30:AS30"/>
    <mergeCell ref="A31:C31"/>
    <mergeCell ref="D31:AS31"/>
    <mergeCell ref="A32:C32"/>
    <mergeCell ref="D32:AS32"/>
    <mergeCell ref="D33:AS33"/>
    <mergeCell ref="A34:C34"/>
  </mergeCells>
  <conditionalFormatting sqref="A1:C1 A2:AS3 A28:XFD1048576 AT1:XFD27">
    <cfRule type="expression" dxfId="114" priority="167">
      <formula>A1="T"</formula>
    </cfRule>
    <cfRule type="expression" dxfId="113" priority="168">
      <formula>A1="ML"</formula>
    </cfRule>
    <cfRule type="expression" dxfId="112" priority="177">
      <formula>A1="DO"</formula>
    </cfRule>
    <cfRule type="expression" dxfId="111" priority="178">
      <formula>A1="AL"</formula>
    </cfRule>
  </conditionalFormatting>
  <conditionalFormatting sqref="C4:C27">
    <cfRule type="expression" dxfId="110" priority="163">
      <formula>C4="DO"</formula>
    </cfRule>
    <cfRule type="expression" dxfId="109" priority="164">
      <formula>C4="AL"</formula>
    </cfRule>
  </conditionalFormatting>
  <conditionalFormatting sqref="B4:B27">
    <cfRule type="expression" dxfId="108" priority="161">
      <formula>B4="AL"</formula>
    </cfRule>
    <cfRule type="expression" dxfId="107" priority="162">
      <formula>B4="DO"</formula>
    </cfRule>
  </conditionalFormatting>
  <conditionalFormatting sqref="C4:C27 A4:A27">
    <cfRule type="expression" dxfId="106" priority="159">
      <formula>A4="T"</formula>
    </cfRule>
    <cfRule type="expression" dxfId="105" priority="160">
      <formula>A4="ML"</formula>
    </cfRule>
    <cfRule type="expression" dxfId="104" priority="165">
      <formula>A4="DO"</formula>
    </cfRule>
    <cfRule type="expression" dxfId="103" priority="166">
      <formula>A4="AL"</formula>
    </cfRule>
  </conditionalFormatting>
  <conditionalFormatting sqref="D1:AS1">
    <cfRule type="expression" dxfId="102" priority="139">
      <formula>D1="T"</formula>
    </cfRule>
    <cfRule type="expression" dxfId="101" priority="140">
      <formula>D1="ML"</formula>
    </cfRule>
    <cfRule type="expression" dxfId="100" priority="141">
      <formula>D1="DO"</formula>
    </cfRule>
    <cfRule type="expression" dxfId="99" priority="142">
      <formula>D1="AL"</formula>
    </cfRule>
  </conditionalFormatting>
  <conditionalFormatting sqref="D4:AS13 D14:AH14 AK14:AS14 D16:AS27">
    <cfRule type="expression" dxfId="98" priority="17">
      <formula>D4="DO"</formula>
    </cfRule>
    <cfRule type="expression" dxfId="97" priority="18">
      <formula>D4="AL"</formula>
    </cfRule>
  </conditionalFormatting>
  <conditionalFormatting sqref="D4:AS13 D14:AH14 AK14:AS14 D16:AS27">
    <cfRule type="expression" dxfId="96" priority="13">
      <formula>D4="T"</formula>
    </cfRule>
    <cfRule type="expression" dxfId="95" priority="14">
      <formula>D4="ML"</formula>
    </cfRule>
    <cfRule type="expression" dxfId="94" priority="15">
      <formula>D4="DO"</formula>
    </cfRule>
    <cfRule type="expression" dxfId="93" priority="16">
      <formula>D4="AL"</formula>
    </cfRule>
  </conditionalFormatting>
  <conditionalFormatting sqref="D15:AH15 AK15:AS15">
    <cfRule type="expression" dxfId="92" priority="11">
      <formula>D15="DO"</formula>
    </cfRule>
    <cfRule type="expression" dxfId="91" priority="12">
      <formula>D15="AL"</formula>
    </cfRule>
  </conditionalFormatting>
  <conditionalFormatting sqref="D15:AH15 AK15:AS15">
    <cfRule type="expression" dxfId="90" priority="7">
      <formula>D15="T"</formula>
    </cfRule>
    <cfRule type="expression" dxfId="89" priority="8">
      <formula>D15="ML"</formula>
    </cfRule>
    <cfRule type="expression" dxfId="88" priority="9">
      <formula>D15="DO"</formula>
    </cfRule>
    <cfRule type="expression" dxfId="87" priority="10">
      <formula>D15="AL"</formula>
    </cfRule>
  </conditionalFormatting>
  <conditionalFormatting sqref="AI14:AJ15">
    <cfRule type="expression" dxfId="86" priority="5">
      <formula>AI14="DO"</formula>
    </cfRule>
    <cfRule type="expression" dxfId="85" priority="6">
      <formula>AI14="AL"</formula>
    </cfRule>
  </conditionalFormatting>
  <conditionalFormatting sqref="AI14:AJ15">
    <cfRule type="expression" dxfId="84" priority="1">
      <formula>AI14="T"</formula>
    </cfRule>
    <cfRule type="expression" dxfId="83" priority="2">
      <formula>AI14="ML"</formula>
    </cfRule>
    <cfRule type="expression" dxfId="82" priority="3">
      <formula>AI14="DO"</formula>
    </cfRule>
    <cfRule type="expression" dxfId="81" priority="4">
      <formula>AI14="AL"</formula>
    </cfRule>
  </conditionalFormatting>
  <pageMargins left="0.7" right="0.7" top="0.75" bottom="0.75" header="0.3" footer="0.3"/>
  <pageSetup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zoomScale="80" zoomScaleNormal="80" workbookViewId="0">
      <selection activeCell="AS8" sqref="AS8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7.726562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44129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44170</v>
      </c>
      <c r="C2" s="486"/>
      <c r="D2" s="80" t="s">
        <v>5</v>
      </c>
      <c r="E2" s="81" t="s">
        <v>6</v>
      </c>
      <c r="F2" s="81" t="s">
        <v>7</v>
      </c>
      <c r="G2" s="110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8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90">
        <f>'Sep 13 - Oct 24'!AS3+1</f>
        <v>44129</v>
      </c>
      <c r="E3" s="91">
        <f>D3+1</f>
        <v>44130</v>
      </c>
      <c r="F3" s="91">
        <f t="shared" ref="F3:AS3" si="0">E3+1</f>
        <v>44131</v>
      </c>
      <c r="G3" s="111">
        <f t="shared" si="0"/>
        <v>44132</v>
      </c>
      <c r="H3" s="93">
        <f t="shared" si="0"/>
        <v>44133</v>
      </c>
      <c r="I3" s="91">
        <f t="shared" si="0"/>
        <v>44134</v>
      </c>
      <c r="J3" s="94">
        <f t="shared" si="0"/>
        <v>44135</v>
      </c>
      <c r="K3" s="95">
        <f t="shared" si="0"/>
        <v>44136</v>
      </c>
      <c r="L3" s="91">
        <f t="shared" si="0"/>
        <v>44137</v>
      </c>
      <c r="M3" s="91">
        <f t="shared" si="0"/>
        <v>44138</v>
      </c>
      <c r="N3" s="91">
        <f t="shared" si="0"/>
        <v>44139</v>
      </c>
      <c r="O3" s="91">
        <f t="shared" si="0"/>
        <v>44140</v>
      </c>
      <c r="P3" s="91">
        <f t="shared" si="0"/>
        <v>44141</v>
      </c>
      <c r="Q3" s="96">
        <f t="shared" si="0"/>
        <v>44142</v>
      </c>
      <c r="R3" s="93">
        <f t="shared" si="0"/>
        <v>44143</v>
      </c>
      <c r="S3" s="91">
        <f t="shared" si="0"/>
        <v>44144</v>
      </c>
      <c r="T3" s="91">
        <f t="shared" si="0"/>
        <v>44145</v>
      </c>
      <c r="U3" s="91">
        <f t="shared" si="0"/>
        <v>44146</v>
      </c>
      <c r="V3" s="91">
        <f t="shared" si="0"/>
        <v>44147</v>
      </c>
      <c r="W3" s="91">
        <f t="shared" si="0"/>
        <v>44148</v>
      </c>
      <c r="X3" s="94">
        <f t="shared" si="0"/>
        <v>44149</v>
      </c>
      <c r="Y3" s="95">
        <f t="shared" si="0"/>
        <v>44150</v>
      </c>
      <c r="Z3" s="91">
        <f t="shared" si="0"/>
        <v>44151</v>
      </c>
      <c r="AA3" s="91">
        <f t="shared" si="0"/>
        <v>44152</v>
      </c>
      <c r="AB3" s="91">
        <f t="shared" si="0"/>
        <v>44153</v>
      </c>
      <c r="AC3" s="91">
        <f t="shared" si="0"/>
        <v>44154</v>
      </c>
      <c r="AD3" s="91">
        <f t="shared" si="0"/>
        <v>44155</v>
      </c>
      <c r="AE3" s="96">
        <f t="shared" si="0"/>
        <v>44156</v>
      </c>
      <c r="AF3" s="93">
        <f t="shared" si="0"/>
        <v>44157</v>
      </c>
      <c r="AG3" s="91">
        <f t="shared" si="0"/>
        <v>44158</v>
      </c>
      <c r="AH3" s="91">
        <f t="shared" si="0"/>
        <v>44159</v>
      </c>
      <c r="AI3" s="91">
        <f t="shared" si="0"/>
        <v>44160</v>
      </c>
      <c r="AJ3" s="91">
        <f t="shared" si="0"/>
        <v>44161</v>
      </c>
      <c r="AK3" s="91">
        <f t="shared" si="0"/>
        <v>44162</v>
      </c>
      <c r="AL3" s="94">
        <f t="shared" si="0"/>
        <v>44163</v>
      </c>
      <c r="AM3" s="95">
        <f t="shared" si="0"/>
        <v>44164</v>
      </c>
      <c r="AN3" s="91">
        <f t="shared" si="0"/>
        <v>44165</v>
      </c>
      <c r="AO3" s="91">
        <f t="shared" si="0"/>
        <v>44166</v>
      </c>
      <c r="AP3" s="91">
        <f t="shared" si="0"/>
        <v>44167</v>
      </c>
      <c r="AQ3" s="91">
        <f t="shared" si="0"/>
        <v>44168</v>
      </c>
      <c r="AR3" s="91">
        <f t="shared" si="0"/>
        <v>44169</v>
      </c>
      <c r="AS3" s="96">
        <f t="shared" si="0"/>
        <v>44170</v>
      </c>
    </row>
    <row r="4" spans="1:45" ht="15" thickBot="1" x14ac:dyDescent="0.4">
      <c r="A4" s="97" t="s">
        <v>13</v>
      </c>
      <c r="B4" s="98" t="str">
        <f>IF(C4&lt;&gt;"", VLOOKUP(C4,Troopers!A:B,2,FALSE),"")</f>
        <v>Hopper, T.</v>
      </c>
      <c r="C4" s="413">
        <v>761</v>
      </c>
      <c r="D4" s="48" t="s">
        <v>16</v>
      </c>
      <c r="E4" s="49" t="s">
        <v>16</v>
      </c>
      <c r="F4" s="49" t="s">
        <v>15</v>
      </c>
      <c r="G4" s="439" t="s">
        <v>15</v>
      </c>
      <c r="H4" s="48" t="s">
        <v>15</v>
      </c>
      <c r="I4" s="49" t="s">
        <v>15</v>
      </c>
      <c r="J4" s="51" t="s">
        <v>16</v>
      </c>
      <c r="K4" s="48" t="s">
        <v>16</v>
      </c>
      <c r="L4" s="49" t="s">
        <v>15</v>
      </c>
      <c r="M4" s="200" t="s">
        <v>15</v>
      </c>
      <c r="N4" s="200" t="s">
        <v>15</v>
      </c>
      <c r="O4" s="49" t="s">
        <v>15</v>
      </c>
      <c r="P4" s="49" t="s">
        <v>16</v>
      </c>
      <c r="Q4" s="52" t="s">
        <v>16</v>
      </c>
      <c r="R4" s="48" t="s">
        <v>15</v>
      </c>
      <c r="S4" s="49" t="s">
        <v>15</v>
      </c>
      <c r="T4" s="49" t="s">
        <v>16</v>
      </c>
      <c r="U4" s="49" t="s">
        <v>16</v>
      </c>
      <c r="V4" s="49" t="s">
        <v>16</v>
      </c>
      <c r="W4" s="49" t="s">
        <v>17</v>
      </c>
      <c r="X4" s="52" t="s">
        <v>17</v>
      </c>
      <c r="Y4" s="48" t="s">
        <v>16</v>
      </c>
      <c r="Z4" s="49" t="s">
        <v>16</v>
      </c>
      <c r="AA4" s="49" t="s">
        <v>16</v>
      </c>
      <c r="AB4" s="49" t="s">
        <v>17</v>
      </c>
      <c r="AC4" s="49" t="s">
        <v>17</v>
      </c>
      <c r="AD4" s="53" t="s">
        <v>17</v>
      </c>
      <c r="AE4" s="52" t="s">
        <v>17</v>
      </c>
      <c r="AF4" s="68" t="s">
        <v>16</v>
      </c>
      <c r="AG4" s="69" t="s">
        <v>16</v>
      </c>
      <c r="AH4" s="69" t="s">
        <v>16</v>
      </c>
      <c r="AI4" s="286" t="s">
        <v>17</v>
      </c>
      <c r="AJ4" s="69" t="s">
        <v>17</v>
      </c>
      <c r="AK4" s="69" t="s">
        <v>17</v>
      </c>
      <c r="AL4" s="70" t="s">
        <v>17</v>
      </c>
      <c r="AM4" s="68" t="s">
        <v>16</v>
      </c>
      <c r="AN4" s="69" t="s">
        <v>16</v>
      </c>
      <c r="AO4" s="69" t="s">
        <v>16</v>
      </c>
      <c r="AP4" s="69" t="s">
        <v>17</v>
      </c>
      <c r="AQ4" s="69" t="s">
        <v>17</v>
      </c>
      <c r="AR4" s="69" t="s">
        <v>17</v>
      </c>
      <c r="AS4" s="70" t="s">
        <v>17</v>
      </c>
    </row>
    <row r="5" spans="1:45" ht="15.5" thickTop="1" thickBot="1" x14ac:dyDescent="0.4">
      <c r="A5" s="100"/>
      <c r="B5" s="101"/>
      <c r="C5" s="102" t="s">
        <v>22</v>
      </c>
      <c r="D5" s="43"/>
      <c r="E5" s="113"/>
      <c r="F5" s="42"/>
      <c r="G5" s="440" t="s">
        <v>54</v>
      </c>
      <c r="H5" s="43"/>
      <c r="I5" s="42"/>
      <c r="J5" s="45"/>
      <c r="K5" s="43"/>
      <c r="L5" s="42"/>
      <c r="M5" s="226"/>
      <c r="N5" s="226"/>
      <c r="O5" s="42"/>
      <c r="P5" s="42"/>
      <c r="Q5" s="45"/>
      <c r="R5" s="43"/>
      <c r="S5" s="42"/>
      <c r="T5" s="42"/>
      <c r="U5" s="42"/>
      <c r="V5" s="42"/>
      <c r="W5" s="42"/>
      <c r="X5" s="45"/>
      <c r="Y5" s="43"/>
      <c r="Z5" s="42"/>
      <c r="AA5" s="42"/>
      <c r="AB5" s="42"/>
      <c r="AC5" s="42"/>
      <c r="AD5" s="55"/>
      <c r="AE5" s="45"/>
      <c r="AF5" s="71"/>
      <c r="AG5" s="72"/>
      <c r="AH5" s="72"/>
      <c r="AI5" s="228"/>
      <c r="AJ5" s="72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.5" thickTop="1" thickBot="1" x14ac:dyDescent="0.4">
      <c r="A6" s="100" t="str">
        <f>A4</f>
        <v>Trp</v>
      </c>
      <c r="B6" s="98" t="str">
        <f>IF(C6&lt;&gt;"", VLOOKUP(C6,Troopers!A:B,2,FALSE),"")</f>
        <v>Woolery, T.</v>
      </c>
      <c r="C6" s="415">
        <v>983</v>
      </c>
      <c r="D6" s="296" t="s">
        <v>16</v>
      </c>
      <c r="E6" s="200" t="s">
        <v>16</v>
      </c>
      <c r="F6" s="200" t="s">
        <v>18</v>
      </c>
      <c r="G6" s="265" t="s">
        <v>18</v>
      </c>
      <c r="H6" s="296" t="s">
        <v>16</v>
      </c>
      <c r="I6" s="200" t="s">
        <v>18</v>
      </c>
      <c r="J6" s="297" t="s">
        <v>18</v>
      </c>
      <c r="K6" s="296" t="s">
        <v>18</v>
      </c>
      <c r="L6" s="200" t="s">
        <v>18</v>
      </c>
      <c r="M6" s="200" t="s">
        <v>16</v>
      </c>
      <c r="N6" s="200" t="s">
        <v>16</v>
      </c>
      <c r="O6" s="200" t="s">
        <v>16</v>
      </c>
      <c r="P6" s="200" t="s">
        <v>18</v>
      </c>
      <c r="Q6" s="297" t="s">
        <v>17</v>
      </c>
      <c r="R6" s="56" t="s">
        <v>79</v>
      </c>
      <c r="S6" s="41" t="s">
        <v>39</v>
      </c>
      <c r="T6" s="41" t="s">
        <v>16</v>
      </c>
      <c r="U6" s="41" t="s">
        <v>16</v>
      </c>
      <c r="V6" s="41" t="s">
        <v>16</v>
      </c>
      <c r="W6" s="421" t="s">
        <v>28</v>
      </c>
      <c r="X6" s="44" t="s">
        <v>18</v>
      </c>
      <c r="Y6" s="56" t="s">
        <v>18</v>
      </c>
      <c r="Z6" s="41" t="s">
        <v>18</v>
      </c>
      <c r="AA6" s="41" t="s">
        <v>16</v>
      </c>
      <c r="AB6" s="41" t="s">
        <v>16</v>
      </c>
      <c r="AC6" s="41" t="s">
        <v>16</v>
      </c>
      <c r="AD6" s="58" t="s">
        <v>18</v>
      </c>
      <c r="AE6" s="44" t="s">
        <v>18</v>
      </c>
      <c r="AF6" s="71" t="s">
        <v>18</v>
      </c>
      <c r="AG6" s="72" t="s">
        <v>18</v>
      </c>
      <c r="AH6" s="72" t="s">
        <v>16</v>
      </c>
      <c r="AI6" s="72" t="s">
        <v>16</v>
      </c>
      <c r="AJ6" s="72" t="s">
        <v>16</v>
      </c>
      <c r="AK6" s="72" t="s">
        <v>18</v>
      </c>
      <c r="AL6" s="73" t="s">
        <v>18</v>
      </c>
      <c r="AM6" s="71" t="s">
        <v>18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100"/>
      <c r="B7" s="101"/>
      <c r="C7" s="102" t="s">
        <v>32</v>
      </c>
      <c r="D7" s="229"/>
      <c r="E7" s="226"/>
      <c r="F7" s="226"/>
      <c r="G7" s="266"/>
      <c r="H7" s="229"/>
      <c r="I7" s="226"/>
      <c r="J7" s="298"/>
      <c r="K7" s="229"/>
      <c r="L7" s="226"/>
      <c r="M7" s="226"/>
      <c r="N7" s="226"/>
      <c r="O7" s="226"/>
      <c r="P7" s="226"/>
      <c r="Q7" s="298"/>
      <c r="R7" s="43"/>
      <c r="S7" s="42"/>
      <c r="T7" s="42"/>
      <c r="U7" s="42"/>
      <c r="V7" s="42"/>
      <c r="W7" s="422" t="s">
        <v>54</v>
      </c>
      <c r="X7" s="45"/>
      <c r="Y7" s="43"/>
      <c r="Z7" s="42"/>
      <c r="AA7" s="42"/>
      <c r="AB7" s="42"/>
      <c r="AC7" s="42"/>
      <c r="AD7" s="55"/>
      <c r="AE7" s="45"/>
      <c r="AF7" s="71"/>
      <c r="AG7" s="72"/>
      <c r="AH7" s="72"/>
      <c r="AI7" s="72"/>
      <c r="AJ7" s="72"/>
      <c r="AK7" s="72"/>
      <c r="AL7" s="73"/>
      <c r="AM7" s="71"/>
      <c r="AN7" s="72"/>
      <c r="AO7" s="72"/>
      <c r="AP7" s="72"/>
      <c r="AQ7" s="72"/>
      <c r="AR7" s="72"/>
      <c r="AS7" s="73"/>
    </row>
    <row r="8" spans="1:45" ht="15.5" thickTop="1" thickBot="1" x14ac:dyDescent="0.4">
      <c r="A8" s="100" t="str">
        <f>A6</f>
        <v>Trp</v>
      </c>
      <c r="B8" s="98" t="str">
        <f>IF(C8&lt;&gt;"", VLOOKUP(C8,Troopers!A:B,2,FALSE),"")</f>
        <v>Jewell, J.</v>
      </c>
      <c r="C8" s="414">
        <v>1234</v>
      </c>
      <c r="D8" s="56" t="s">
        <v>17</v>
      </c>
      <c r="E8" s="41" t="s">
        <v>17</v>
      </c>
      <c r="F8" s="41" t="s">
        <v>16</v>
      </c>
      <c r="G8" s="57" t="s">
        <v>16</v>
      </c>
      <c r="H8" s="56" t="s">
        <v>17</v>
      </c>
      <c r="I8" s="41" t="s">
        <v>17</v>
      </c>
      <c r="J8" s="44" t="s">
        <v>16</v>
      </c>
      <c r="K8" s="56" t="s">
        <v>16</v>
      </c>
      <c r="L8" s="41" t="s">
        <v>16</v>
      </c>
      <c r="M8" s="41" t="s">
        <v>17</v>
      </c>
      <c r="N8" s="41" t="s">
        <v>17</v>
      </c>
      <c r="O8" s="41" t="s">
        <v>17</v>
      </c>
      <c r="P8" s="41" t="s">
        <v>17</v>
      </c>
      <c r="Q8" s="44" t="s">
        <v>16</v>
      </c>
      <c r="R8" s="56" t="s">
        <v>16</v>
      </c>
      <c r="S8" s="41" t="s">
        <v>16</v>
      </c>
      <c r="T8" s="41" t="s">
        <v>17</v>
      </c>
      <c r="U8" s="41" t="s">
        <v>17</v>
      </c>
      <c r="V8" s="41" t="s">
        <v>17</v>
      </c>
      <c r="W8" s="41" t="s">
        <v>17</v>
      </c>
      <c r="X8" s="44" t="s">
        <v>16</v>
      </c>
      <c r="Y8" s="56" t="s">
        <v>16</v>
      </c>
      <c r="Z8" s="41" t="s">
        <v>16</v>
      </c>
      <c r="AA8" s="41" t="s">
        <v>17</v>
      </c>
      <c r="AB8" s="200" t="s">
        <v>17</v>
      </c>
      <c r="AC8" s="200" t="s">
        <v>17</v>
      </c>
      <c r="AD8" s="58" t="s">
        <v>17</v>
      </c>
      <c r="AE8" s="44" t="s">
        <v>16</v>
      </c>
      <c r="AF8" s="71" t="s">
        <v>16</v>
      </c>
      <c r="AG8" s="72" t="s">
        <v>16</v>
      </c>
      <c r="AH8" s="72" t="s">
        <v>17</v>
      </c>
      <c r="AI8" s="72" t="s">
        <v>17</v>
      </c>
      <c r="AJ8" s="72" t="s">
        <v>17</v>
      </c>
      <c r="AK8" s="72" t="s">
        <v>17</v>
      </c>
      <c r="AL8" s="73" t="s">
        <v>16</v>
      </c>
      <c r="AM8" s="71" t="s">
        <v>16</v>
      </c>
      <c r="AN8" s="72" t="s">
        <v>16</v>
      </c>
      <c r="AO8" s="72" t="s">
        <v>17</v>
      </c>
      <c r="AP8" s="228" t="s">
        <v>17</v>
      </c>
      <c r="AQ8" s="228" t="s">
        <v>17</v>
      </c>
      <c r="AR8" s="72" t="s">
        <v>17</v>
      </c>
      <c r="AS8" s="73" t="s">
        <v>16</v>
      </c>
    </row>
    <row r="9" spans="1:45" ht="15.5" thickTop="1" thickBot="1" x14ac:dyDescent="0.4">
      <c r="A9" s="100"/>
      <c r="B9" s="101"/>
      <c r="C9" s="102" t="s">
        <v>32</v>
      </c>
      <c r="D9" s="43"/>
      <c r="E9" s="42"/>
      <c r="F9" s="42"/>
      <c r="G9" s="54"/>
      <c r="H9" s="43"/>
      <c r="I9" s="42"/>
      <c r="J9" s="45"/>
      <c r="K9" s="43"/>
      <c r="L9" s="42"/>
      <c r="M9" s="42"/>
      <c r="N9" s="42"/>
      <c r="O9" s="42"/>
      <c r="P9" s="42"/>
      <c r="Q9" s="45"/>
      <c r="R9" s="43"/>
      <c r="S9" s="42"/>
      <c r="T9" s="42"/>
      <c r="U9" s="42"/>
      <c r="V9" s="42"/>
      <c r="W9" s="42"/>
      <c r="X9" s="45"/>
      <c r="Y9" s="43"/>
      <c r="Z9" s="42"/>
      <c r="AA9" s="42"/>
      <c r="AB9" s="226"/>
      <c r="AC9" s="226"/>
      <c r="AD9" s="55"/>
      <c r="AE9" s="45"/>
      <c r="AF9" s="71"/>
      <c r="AG9" s="72"/>
      <c r="AH9" s="72"/>
      <c r="AI9" s="72"/>
      <c r="AJ9" s="72"/>
      <c r="AK9" s="72"/>
      <c r="AL9" s="73"/>
      <c r="AM9" s="71"/>
      <c r="AN9" s="72"/>
      <c r="AO9" s="72"/>
      <c r="AP9" s="228"/>
      <c r="AQ9" s="228"/>
      <c r="AR9" s="72"/>
      <c r="AS9" s="73"/>
    </row>
    <row r="10" spans="1:45" ht="15.5" thickTop="1" thickBot="1" x14ac:dyDescent="0.4">
      <c r="A10" s="100" t="str">
        <f>A8</f>
        <v>Trp</v>
      </c>
      <c r="B10" s="98" t="str">
        <f>IF(C10&lt;&gt;"", VLOOKUP(C10,Troopers!A:B,2,FALSE),"")</f>
        <v>Pratt, C.</v>
      </c>
      <c r="C10" s="416">
        <v>1189</v>
      </c>
      <c r="D10" s="56" t="s">
        <v>16</v>
      </c>
      <c r="E10" s="41" t="s">
        <v>16</v>
      </c>
      <c r="F10" s="41" t="s">
        <v>15</v>
      </c>
      <c r="G10" s="57" t="s">
        <v>15</v>
      </c>
      <c r="H10" s="56" t="s">
        <v>16</v>
      </c>
      <c r="I10" s="41" t="s">
        <v>15</v>
      </c>
      <c r="J10" s="44" t="s">
        <v>15</v>
      </c>
      <c r="K10" s="56" t="s">
        <v>15</v>
      </c>
      <c r="L10" s="41" t="s">
        <v>15</v>
      </c>
      <c r="M10" s="41" t="s">
        <v>16</v>
      </c>
      <c r="N10" s="41" t="s">
        <v>16</v>
      </c>
      <c r="O10" s="41" t="s">
        <v>16</v>
      </c>
      <c r="P10" s="41" t="s">
        <v>15</v>
      </c>
      <c r="Q10" s="44" t="s">
        <v>15</v>
      </c>
      <c r="R10" s="56" t="s">
        <v>15</v>
      </c>
      <c r="S10" s="41" t="s">
        <v>15</v>
      </c>
      <c r="T10" s="41" t="s">
        <v>16</v>
      </c>
      <c r="U10" s="41" t="s">
        <v>16</v>
      </c>
      <c r="V10" s="41" t="s">
        <v>16</v>
      </c>
      <c r="W10" s="41" t="s">
        <v>15</v>
      </c>
      <c r="X10" s="44" t="s">
        <v>15</v>
      </c>
      <c r="Y10" s="56" t="s">
        <v>15</v>
      </c>
      <c r="Z10" s="41" t="s">
        <v>15</v>
      </c>
      <c r="AA10" s="41" t="s">
        <v>16</v>
      </c>
      <c r="AB10" s="41" t="s">
        <v>16</v>
      </c>
      <c r="AC10" s="41" t="s">
        <v>16</v>
      </c>
      <c r="AD10" s="58" t="s">
        <v>15</v>
      </c>
      <c r="AE10" s="44" t="s">
        <v>15</v>
      </c>
      <c r="AF10" s="71" t="s">
        <v>15</v>
      </c>
      <c r="AG10" s="72" t="s">
        <v>15</v>
      </c>
      <c r="AH10" s="72" t="s">
        <v>16</v>
      </c>
      <c r="AI10" s="72" t="s">
        <v>16</v>
      </c>
      <c r="AJ10" s="72" t="s">
        <v>16</v>
      </c>
      <c r="AK10" s="72" t="s">
        <v>15</v>
      </c>
      <c r="AL10" s="73" t="s">
        <v>15</v>
      </c>
      <c r="AM10" s="71" t="s">
        <v>15</v>
      </c>
      <c r="AN10" s="72" t="s">
        <v>15</v>
      </c>
      <c r="AO10" s="257" t="s">
        <v>16</v>
      </c>
      <c r="AP10" s="228" t="s">
        <v>16</v>
      </c>
      <c r="AQ10" s="228" t="s">
        <v>16</v>
      </c>
      <c r="AR10" s="72" t="s">
        <v>15</v>
      </c>
      <c r="AS10" s="73" t="s">
        <v>15</v>
      </c>
    </row>
    <row r="11" spans="1:45" ht="15.5" thickTop="1" thickBot="1" x14ac:dyDescent="0.4">
      <c r="A11" s="100"/>
      <c r="B11" s="101"/>
      <c r="C11" s="102" t="s">
        <v>20</v>
      </c>
      <c r="D11" s="43"/>
      <c r="E11" s="42"/>
      <c r="F11" s="42"/>
      <c r="G11" s="54"/>
      <c r="H11" s="43"/>
      <c r="I11" s="42"/>
      <c r="J11" s="45"/>
      <c r="K11" s="43"/>
      <c r="L11" s="42"/>
      <c r="M11" s="42" t="s">
        <v>37</v>
      </c>
      <c r="N11" s="42" t="s">
        <v>37</v>
      </c>
      <c r="O11" s="42" t="s">
        <v>37</v>
      </c>
      <c r="P11" s="42" t="s">
        <v>37</v>
      </c>
      <c r="Q11" s="45" t="s">
        <v>37</v>
      </c>
      <c r="R11" s="43" t="s">
        <v>37</v>
      </c>
      <c r="S11" s="42" t="s">
        <v>37</v>
      </c>
      <c r="T11" s="42" t="s">
        <v>37</v>
      </c>
      <c r="U11" s="42" t="s">
        <v>37</v>
      </c>
      <c r="V11" s="42" t="s">
        <v>37</v>
      </c>
      <c r="W11" s="42" t="s">
        <v>37</v>
      </c>
      <c r="X11" s="45" t="s">
        <v>37</v>
      </c>
      <c r="Y11" s="43" t="s">
        <v>37</v>
      </c>
      <c r="Z11" s="42" t="s">
        <v>37</v>
      </c>
      <c r="AA11" s="42" t="s">
        <v>37</v>
      </c>
      <c r="AB11" s="42" t="s">
        <v>37</v>
      </c>
      <c r="AC11" s="42" t="s">
        <v>37</v>
      </c>
      <c r="AD11" s="55" t="s">
        <v>37</v>
      </c>
      <c r="AE11" s="45" t="s">
        <v>37</v>
      </c>
      <c r="AF11" s="71" t="s">
        <v>37</v>
      </c>
      <c r="AG11" s="72" t="s">
        <v>37</v>
      </c>
      <c r="AH11" s="72" t="s">
        <v>37</v>
      </c>
      <c r="AI11" s="72" t="s">
        <v>37</v>
      </c>
      <c r="AJ11" s="72" t="s">
        <v>37</v>
      </c>
      <c r="AK11" s="72"/>
      <c r="AL11" s="73"/>
      <c r="AM11" s="71"/>
      <c r="AN11" s="72"/>
      <c r="AO11" s="228"/>
      <c r="AP11" s="228"/>
      <c r="AQ11" s="228"/>
      <c r="AR11" s="72"/>
      <c r="AS11" s="73"/>
    </row>
    <row r="12" spans="1:45" ht="15.5" thickTop="1" thickBot="1" x14ac:dyDescent="0.4">
      <c r="A12" s="100" t="str">
        <f>A10</f>
        <v>Trp</v>
      </c>
      <c r="B12" s="98" t="str">
        <f>IF(C12&lt;&gt;"", VLOOKUP(C12,Troopers!A:B,2,FALSE),"")</f>
        <v>Richardson, A.</v>
      </c>
      <c r="C12" s="414">
        <v>1039</v>
      </c>
      <c r="D12" s="56" t="s">
        <v>19</v>
      </c>
      <c r="E12" s="41" t="s">
        <v>19</v>
      </c>
      <c r="F12" s="41" t="s">
        <v>16</v>
      </c>
      <c r="G12" s="57" t="s">
        <v>16</v>
      </c>
      <c r="H12" s="56" t="s">
        <v>19</v>
      </c>
      <c r="I12" s="41" t="s">
        <v>19</v>
      </c>
      <c r="J12" s="44" t="s">
        <v>16</v>
      </c>
      <c r="K12" s="56" t="s">
        <v>16</v>
      </c>
      <c r="L12" s="41" t="s">
        <v>16</v>
      </c>
      <c r="M12" s="41" t="s">
        <v>19</v>
      </c>
      <c r="N12" s="41" t="s">
        <v>19</v>
      </c>
      <c r="O12" s="41" t="s">
        <v>19</v>
      </c>
      <c r="P12" s="41" t="s">
        <v>19</v>
      </c>
      <c r="Q12" s="44" t="s">
        <v>16</v>
      </c>
      <c r="R12" s="56" t="s">
        <v>16</v>
      </c>
      <c r="S12" s="41" t="s">
        <v>16</v>
      </c>
      <c r="T12" s="41" t="s">
        <v>19</v>
      </c>
      <c r="U12" s="41" t="s">
        <v>19</v>
      </c>
      <c r="V12" s="41" t="s">
        <v>19</v>
      </c>
      <c r="W12" s="41" t="s">
        <v>19</v>
      </c>
      <c r="X12" s="44" t="s">
        <v>16</v>
      </c>
      <c r="Y12" s="56" t="s">
        <v>16</v>
      </c>
      <c r="Z12" s="41" t="s">
        <v>16</v>
      </c>
      <c r="AA12" s="41" t="s">
        <v>19</v>
      </c>
      <c r="AB12" s="41" t="s">
        <v>19</v>
      </c>
      <c r="AC12" s="41" t="s">
        <v>19</v>
      </c>
      <c r="AD12" s="58" t="s">
        <v>19</v>
      </c>
      <c r="AE12" s="44" t="s">
        <v>16</v>
      </c>
      <c r="AF12" s="71" t="s">
        <v>16</v>
      </c>
      <c r="AG12" s="72" t="s">
        <v>16</v>
      </c>
      <c r="AH12" s="72" t="s">
        <v>19</v>
      </c>
      <c r="AI12" s="427" t="s">
        <v>19</v>
      </c>
      <c r="AJ12" s="72" t="s">
        <v>19</v>
      </c>
      <c r="AK12" s="72" t="s">
        <v>19</v>
      </c>
      <c r="AL12" s="73" t="s">
        <v>16</v>
      </c>
      <c r="AM12" s="71" t="s">
        <v>16</v>
      </c>
      <c r="AN12" s="72" t="s">
        <v>16</v>
      </c>
      <c r="AO12" s="72" t="s">
        <v>19</v>
      </c>
      <c r="AP12" s="72" t="s">
        <v>19</v>
      </c>
      <c r="AQ12" s="72" t="s">
        <v>19</v>
      </c>
      <c r="AR12" s="72" t="s">
        <v>19</v>
      </c>
      <c r="AS12" s="73" t="s">
        <v>16</v>
      </c>
    </row>
    <row r="13" spans="1:45" ht="15.5" thickTop="1" thickBot="1" x14ac:dyDescent="0.4">
      <c r="A13" s="100"/>
      <c r="B13" s="101"/>
      <c r="C13" s="102" t="s">
        <v>20</v>
      </c>
      <c r="D13" s="43"/>
      <c r="E13" s="42"/>
      <c r="F13" s="42"/>
      <c r="G13" s="54"/>
      <c r="H13" s="43"/>
      <c r="I13" s="42"/>
      <c r="J13" s="45"/>
      <c r="K13" s="43"/>
      <c r="L13" s="42"/>
      <c r="M13" s="42"/>
      <c r="N13" s="42"/>
      <c r="O13" s="42"/>
      <c r="P13" s="42"/>
      <c r="Q13" s="45"/>
      <c r="R13" s="43"/>
      <c r="S13" s="42"/>
      <c r="T13" s="42"/>
      <c r="U13" s="42"/>
      <c r="V13" s="42"/>
      <c r="W13" s="42"/>
      <c r="X13" s="45"/>
      <c r="Y13" s="43"/>
      <c r="Z13" s="42"/>
      <c r="AA13" s="42"/>
      <c r="AB13" s="42"/>
      <c r="AC13" s="42"/>
      <c r="AD13" s="55"/>
      <c r="AE13" s="45"/>
      <c r="AF13" s="71"/>
      <c r="AG13" s="72"/>
      <c r="AH13" s="72"/>
      <c r="AI13" s="427" t="s">
        <v>54</v>
      </c>
      <c r="AJ13" s="72"/>
      <c r="AK13" s="72"/>
      <c r="AL13" s="73"/>
      <c r="AM13" s="71"/>
      <c r="AN13" s="72"/>
      <c r="AO13" s="72"/>
      <c r="AP13" s="72"/>
      <c r="AQ13" s="72"/>
      <c r="AR13" s="72"/>
      <c r="AS13" s="73"/>
    </row>
    <row r="14" spans="1:45" ht="15.5" thickTop="1" thickBot="1" x14ac:dyDescent="0.4">
      <c r="A14" s="100" t="str">
        <f>A12</f>
        <v>Trp</v>
      </c>
      <c r="B14" s="98" t="str">
        <f>IF(C14&lt;&gt;"", VLOOKUP(C14,Troopers!A:B,2,FALSE),"")</f>
        <v>Ford, J.</v>
      </c>
      <c r="C14" s="415">
        <v>647</v>
      </c>
      <c r="D14" s="56" t="s">
        <v>16</v>
      </c>
      <c r="E14" s="41" t="s">
        <v>16</v>
      </c>
      <c r="F14" s="41" t="s">
        <v>17</v>
      </c>
      <c r="G14" s="57" t="s">
        <v>17</v>
      </c>
      <c r="H14" s="56" t="s">
        <v>16</v>
      </c>
      <c r="I14" s="41" t="s">
        <v>17</v>
      </c>
      <c r="J14" s="44" t="s">
        <v>17</v>
      </c>
      <c r="K14" s="56" t="s">
        <v>17</v>
      </c>
      <c r="L14" s="41" t="s">
        <v>17</v>
      </c>
      <c r="M14" s="41" t="s">
        <v>16</v>
      </c>
      <c r="N14" s="41" t="s">
        <v>16</v>
      </c>
      <c r="O14" s="41" t="s">
        <v>16</v>
      </c>
      <c r="P14" s="41" t="s">
        <v>17</v>
      </c>
      <c r="Q14" s="44" t="s">
        <v>17</v>
      </c>
      <c r="R14" s="56" t="s">
        <v>15</v>
      </c>
      <c r="S14" s="41" t="s">
        <v>15</v>
      </c>
      <c r="T14" s="41" t="s">
        <v>16</v>
      </c>
      <c r="U14" s="41" t="s">
        <v>16</v>
      </c>
      <c r="V14" s="41" t="s">
        <v>16</v>
      </c>
      <c r="W14" s="41" t="s">
        <v>15</v>
      </c>
      <c r="X14" s="44" t="s">
        <v>15</v>
      </c>
      <c r="Y14" s="56" t="s">
        <v>15</v>
      </c>
      <c r="Z14" s="41" t="s">
        <v>15</v>
      </c>
      <c r="AA14" s="41" t="s">
        <v>16</v>
      </c>
      <c r="AB14" s="41" t="s">
        <v>16</v>
      </c>
      <c r="AC14" s="41" t="s">
        <v>16</v>
      </c>
      <c r="AD14" s="58" t="s">
        <v>15</v>
      </c>
      <c r="AE14" s="44" t="s">
        <v>15</v>
      </c>
      <c r="AF14" s="71" t="s">
        <v>15</v>
      </c>
      <c r="AG14" s="72" t="s">
        <v>15</v>
      </c>
      <c r="AH14" s="72" t="s">
        <v>16</v>
      </c>
      <c r="AI14" s="427" t="s">
        <v>15</v>
      </c>
      <c r="AJ14" s="72" t="s">
        <v>16</v>
      </c>
      <c r="AK14" s="72" t="s">
        <v>15</v>
      </c>
      <c r="AL14" s="73" t="s">
        <v>16</v>
      </c>
      <c r="AM14" s="71" t="s">
        <v>17</v>
      </c>
      <c r="AN14" s="72" t="s">
        <v>17</v>
      </c>
      <c r="AO14" s="228" t="s">
        <v>17</v>
      </c>
      <c r="AP14" s="228" t="s">
        <v>16</v>
      </c>
      <c r="AQ14" s="72" t="s">
        <v>16</v>
      </c>
      <c r="AR14" s="72" t="s">
        <v>16</v>
      </c>
      <c r="AS14" s="73" t="s">
        <v>17</v>
      </c>
    </row>
    <row r="15" spans="1:45" ht="15.5" thickTop="1" thickBot="1" x14ac:dyDescent="0.4">
      <c r="A15" s="100"/>
      <c r="B15" s="101"/>
      <c r="C15" s="102" t="s">
        <v>22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 t="s">
        <v>37</v>
      </c>
      <c r="S15" s="43" t="s">
        <v>37</v>
      </c>
      <c r="T15" s="43" t="s">
        <v>37</v>
      </c>
      <c r="U15" s="43" t="s">
        <v>37</v>
      </c>
      <c r="V15" s="43" t="s">
        <v>37</v>
      </c>
      <c r="W15" s="43" t="s">
        <v>37</v>
      </c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23" t="s">
        <v>54</v>
      </c>
      <c r="AJ15" s="43"/>
      <c r="AK15" s="43"/>
      <c r="AL15" s="43"/>
      <c r="AM15" s="43"/>
      <c r="AN15" s="43"/>
      <c r="AO15" s="229"/>
      <c r="AP15" s="229"/>
      <c r="AQ15" s="43"/>
      <c r="AR15" s="43"/>
      <c r="AS15" s="43"/>
    </row>
    <row r="16" spans="1:45" ht="15.5" thickTop="1" thickBot="1" x14ac:dyDescent="0.4">
      <c r="A16" s="100" t="str">
        <f>A14</f>
        <v>Trp</v>
      </c>
      <c r="B16" s="98" t="str">
        <f>IF(C16&lt;&gt;"", VLOOKUP(C16,Troopers!A:B,2,FALSE),"")</f>
        <v>Bellesen, J.</v>
      </c>
      <c r="C16" s="414">
        <v>380</v>
      </c>
      <c r="D16" s="56" t="s">
        <v>17</v>
      </c>
      <c r="E16" s="41" t="s">
        <v>17</v>
      </c>
      <c r="F16" s="41" t="s">
        <v>16</v>
      </c>
      <c r="G16" s="57" t="s">
        <v>16</v>
      </c>
      <c r="H16" s="56" t="s">
        <v>18</v>
      </c>
      <c r="I16" s="200" t="s">
        <v>18</v>
      </c>
      <c r="J16" s="44" t="s">
        <v>16</v>
      </c>
      <c r="K16" s="56" t="s">
        <v>16</v>
      </c>
      <c r="L16" s="41" t="s">
        <v>16</v>
      </c>
      <c r="M16" s="41" t="s">
        <v>18</v>
      </c>
      <c r="N16" s="41" t="s">
        <v>18</v>
      </c>
      <c r="O16" s="41" t="s">
        <v>18</v>
      </c>
      <c r="P16" s="41" t="s">
        <v>18</v>
      </c>
      <c r="Q16" s="44" t="s">
        <v>16</v>
      </c>
      <c r="R16" s="56" t="s">
        <v>16</v>
      </c>
      <c r="S16" s="41" t="s">
        <v>16</v>
      </c>
      <c r="T16" s="41" t="s">
        <v>18</v>
      </c>
      <c r="U16" s="41" t="s">
        <v>18</v>
      </c>
      <c r="V16" s="41" t="s">
        <v>18</v>
      </c>
      <c r="W16" s="41" t="s">
        <v>18</v>
      </c>
      <c r="X16" s="44" t="s">
        <v>16</v>
      </c>
      <c r="Y16" s="56" t="s">
        <v>16</v>
      </c>
      <c r="Z16" s="41" t="s">
        <v>16</v>
      </c>
      <c r="AA16" s="41" t="s">
        <v>18</v>
      </c>
      <c r="AB16" s="41" t="s">
        <v>18</v>
      </c>
      <c r="AC16" s="41" t="s">
        <v>18</v>
      </c>
      <c r="AD16" s="58" t="s">
        <v>18</v>
      </c>
      <c r="AE16" s="44" t="s">
        <v>16</v>
      </c>
      <c r="AF16" s="71" t="s">
        <v>16</v>
      </c>
      <c r="AG16" s="72" t="s">
        <v>16</v>
      </c>
      <c r="AH16" s="72" t="s">
        <v>18</v>
      </c>
      <c r="AI16" s="72" t="s">
        <v>18</v>
      </c>
      <c r="AJ16" s="72" t="s">
        <v>18</v>
      </c>
      <c r="AK16" s="72" t="s">
        <v>18</v>
      </c>
      <c r="AL16" s="73" t="s">
        <v>16</v>
      </c>
      <c r="AM16" s="71" t="s">
        <v>16</v>
      </c>
      <c r="AN16" s="72" t="s">
        <v>16</v>
      </c>
      <c r="AO16" s="72" t="s">
        <v>18</v>
      </c>
      <c r="AP16" s="72" t="s">
        <v>18</v>
      </c>
      <c r="AQ16" s="72" t="s">
        <v>18</v>
      </c>
      <c r="AR16" s="72" t="s">
        <v>18</v>
      </c>
      <c r="AS16" s="73" t="s">
        <v>16</v>
      </c>
    </row>
    <row r="17" spans="1:45" ht="15.5" thickTop="1" thickBot="1" x14ac:dyDescent="0.4">
      <c r="A17" s="100"/>
      <c r="B17" s="101"/>
      <c r="C17" s="102" t="s">
        <v>32</v>
      </c>
      <c r="D17" s="43"/>
      <c r="E17" s="42"/>
      <c r="F17" s="42"/>
      <c r="G17" s="54"/>
      <c r="H17" s="43"/>
      <c r="I17" s="226"/>
      <c r="J17" s="45"/>
      <c r="K17" s="43"/>
      <c r="L17" s="42"/>
      <c r="M17" s="42"/>
      <c r="N17" s="42"/>
      <c r="O17" s="42"/>
      <c r="P17" s="42"/>
      <c r="Q17" s="45"/>
      <c r="R17" s="43"/>
      <c r="S17" s="42"/>
      <c r="T17" s="42"/>
      <c r="U17" s="42"/>
      <c r="V17" s="42"/>
      <c r="W17" s="42"/>
      <c r="X17" s="45"/>
      <c r="Y17" s="43"/>
      <c r="Z17" s="42"/>
      <c r="AA17" s="42"/>
      <c r="AB17" s="42"/>
      <c r="AC17" s="42"/>
      <c r="AD17" s="55"/>
      <c r="AE17" s="45"/>
      <c r="AF17" s="71"/>
      <c r="AG17" s="72"/>
      <c r="AH17" s="72"/>
      <c r="AI17" s="72"/>
      <c r="AJ17" s="72"/>
      <c r="AK17" s="72"/>
      <c r="AL17" s="73"/>
      <c r="AM17" s="71"/>
      <c r="AN17" s="72"/>
      <c r="AO17" s="72"/>
      <c r="AP17" s="72"/>
      <c r="AQ17" s="72"/>
      <c r="AR17" s="72"/>
      <c r="AS17" s="73"/>
    </row>
    <row r="18" spans="1:45" ht="15.5" thickTop="1" thickBot="1" x14ac:dyDescent="0.4">
      <c r="A18" s="100" t="str">
        <f>A16</f>
        <v>Trp</v>
      </c>
      <c r="B18" s="98" t="str">
        <f>IF(C18&lt;&gt;"", VLOOKUP(C18,Troopers!A:B,2,FALSE),"")</f>
        <v>Osberg, M.</v>
      </c>
      <c r="C18" s="415">
        <v>1241</v>
      </c>
      <c r="D18" s="222" t="s">
        <v>16</v>
      </c>
      <c r="E18" s="223" t="s">
        <v>16</v>
      </c>
      <c r="F18" s="223" t="s">
        <v>17</v>
      </c>
      <c r="G18" s="339" t="s">
        <v>17</v>
      </c>
      <c r="H18" s="222" t="s">
        <v>16</v>
      </c>
      <c r="I18" s="223" t="s">
        <v>17</v>
      </c>
      <c r="J18" s="232" t="s">
        <v>17</v>
      </c>
      <c r="K18" s="222" t="s">
        <v>17</v>
      </c>
      <c r="L18" s="223" t="s">
        <v>17</v>
      </c>
      <c r="M18" s="223" t="s">
        <v>16</v>
      </c>
      <c r="N18" s="223" t="s">
        <v>16</v>
      </c>
      <c r="O18" s="223" t="s">
        <v>16</v>
      </c>
      <c r="P18" s="223" t="s">
        <v>17</v>
      </c>
      <c r="Q18" s="232" t="s">
        <v>17</v>
      </c>
      <c r="R18" s="296" t="s">
        <v>17</v>
      </c>
      <c r="S18" s="200" t="s">
        <v>17</v>
      </c>
      <c r="T18" s="200" t="s">
        <v>16</v>
      </c>
      <c r="U18" s="200" t="s">
        <v>16</v>
      </c>
      <c r="V18" s="200" t="s">
        <v>16</v>
      </c>
      <c r="W18" s="200" t="s">
        <v>17</v>
      </c>
      <c r="X18" s="297" t="s">
        <v>17</v>
      </c>
      <c r="Y18" s="296" t="s">
        <v>17</v>
      </c>
      <c r="Z18" s="200" t="s">
        <v>17</v>
      </c>
      <c r="AA18" s="200" t="s">
        <v>16</v>
      </c>
      <c r="AB18" s="200" t="s">
        <v>16</v>
      </c>
      <c r="AC18" s="200" t="s">
        <v>16</v>
      </c>
      <c r="AD18" s="230" t="s">
        <v>17</v>
      </c>
      <c r="AE18" s="297" t="s">
        <v>17</v>
      </c>
      <c r="AF18" s="294" t="s">
        <v>17</v>
      </c>
      <c r="AG18" s="228" t="s">
        <v>17</v>
      </c>
      <c r="AH18" s="72" t="s">
        <v>16</v>
      </c>
      <c r="AI18" s="72" t="s">
        <v>16</v>
      </c>
      <c r="AJ18" s="72" t="s">
        <v>16</v>
      </c>
      <c r="AK18" s="72" t="s">
        <v>17</v>
      </c>
      <c r="AL18" s="73" t="s">
        <v>17</v>
      </c>
      <c r="AM18" s="71" t="s">
        <v>17</v>
      </c>
      <c r="AN18" s="72" t="s">
        <v>17</v>
      </c>
      <c r="AO18" s="228" t="s">
        <v>16</v>
      </c>
      <c r="AP18" s="257" t="s">
        <v>19</v>
      </c>
      <c r="AQ18" s="257" t="s">
        <v>19</v>
      </c>
      <c r="AR18" s="72" t="s">
        <v>16</v>
      </c>
      <c r="AS18" s="73" t="s">
        <v>16</v>
      </c>
    </row>
    <row r="19" spans="1:45" ht="15.5" thickTop="1" thickBot="1" x14ac:dyDescent="0.4">
      <c r="A19" s="100"/>
      <c r="B19" s="101"/>
      <c r="C19" s="102" t="s">
        <v>32</v>
      </c>
      <c r="D19" s="224" t="s">
        <v>94</v>
      </c>
      <c r="E19" s="225" t="s">
        <v>95</v>
      </c>
      <c r="F19" s="225" t="s">
        <v>94</v>
      </c>
      <c r="G19" s="340" t="s">
        <v>96</v>
      </c>
      <c r="H19" s="224"/>
      <c r="I19" s="225" t="s">
        <v>94</v>
      </c>
      <c r="J19" s="233" t="s">
        <v>95</v>
      </c>
      <c r="K19" s="224" t="s">
        <v>94</v>
      </c>
      <c r="L19" s="225" t="s">
        <v>96</v>
      </c>
      <c r="M19" s="225"/>
      <c r="N19" s="225" t="s">
        <v>94</v>
      </c>
      <c r="O19" s="225" t="s">
        <v>95</v>
      </c>
      <c r="P19" s="225" t="s">
        <v>94</v>
      </c>
      <c r="Q19" s="233" t="s">
        <v>96</v>
      </c>
      <c r="R19" s="229"/>
      <c r="S19" s="226"/>
      <c r="T19" s="226"/>
      <c r="U19" s="226"/>
      <c r="V19" s="226"/>
      <c r="W19" s="226"/>
      <c r="X19" s="298"/>
      <c r="Y19" s="229"/>
      <c r="Z19" s="226"/>
      <c r="AA19" s="326"/>
      <c r="AB19" s="226"/>
      <c r="AC19" s="226"/>
      <c r="AD19" s="231"/>
      <c r="AE19" s="298"/>
      <c r="AF19" s="294"/>
      <c r="AG19" s="228"/>
      <c r="AH19" s="72" t="s">
        <v>37</v>
      </c>
      <c r="AI19" s="72" t="s">
        <v>37</v>
      </c>
      <c r="AJ19" s="72" t="s">
        <v>37</v>
      </c>
      <c r="AK19" s="72" t="s">
        <v>37</v>
      </c>
      <c r="AL19" s="73" t="s">
        <v>37</v>
      </c>
      <c r="AM19" s="71" t="s">
        <v>37</v>
      </c>
      <c r="AN19" s="72" t="s">
        <v>37</v>
      </c>
      <c r="AO19" s="228"/>
      <c r="AP19" s="257" t="s">
        <v>53</v>
      </c>
      <c r="AQ19" s="257" t="s">
        <v>53</v>
      </c>
      <c r="AR19" s="72"/>
      <c r="AS19" s="73"/>
    </row>
    <row r="20" spans="1:45" ht="15.5" thickTop="1" thickBot="1" x14ac:dyDescent="0.4">
      <c r="A20" s="100" t="str">
        <f>A18</f>
        <v>Trp</v>
      </c>
      <c r="B20" s="98" t="str">
        <f>IF(C20&lt;&gt;"", VLOOKUP(C20,Troopers!A:B,2,FALSE),"")</f>
        <v>Pease, M</v>
      </c>
      <c r="C20" s="414">
        <v>658</v>
      </c>
      <c r="D20" s="56" t="s">
        <v>15</v>
      </c>
      <c r="E20" s="41" t="s">
        <v>15</v>
      </c>
      <c r="F20" s="41" t="s">
        <v>16</v>
      </c>
      <c r="G20" s="57" t="s">
        <v>16</v>
      </c>
      <c r="H20" s="56" t="s">
        <v>15</v>
      </c>
      <c r="I20" s="41" t="s">
        <v>37</v>
      </c>
      <c r="J20" s="44" t="s">
        <v>16</v>
      </c>
      <c r="K20" s="56" t="s">
        <v>16</v>
      </c>
      <c r="L20" s="41" t="s">
        <v>16</v>
      </c>
      <c r="M20" s="200" t="s">
        <v>16</v>
      </c>
      <c r="N20" s="200" t="s">
        <v>15</v>
      </c>
      <c r="O20" s="41" t="s">
        <v>37</v>
      </c>
      <c r="P20" s="41" t="s">
        <v>15</v>
      </c>
      <c r="Q20" s="44" t="s">
        <v>15</v>
      </c>
      <c r="R20" s="56" t="s">
        <v>16</v>
      </c>
      <c r="S20" s="41" t="s">
        <v>16</v>
      </c>
      <c r="T20" s="41" t="s">
        <v>15</v>
      </c>
      <c r="U20" s="41" t="s">
        <v>15</v>
      </c>
      <c r="V20" s="41" t="s">
        <v>37</v>
      </c>
      <c r="W20" s="436" t="s">
        <v>15</v>
      </c>
      <c r="X20" s="44" t="s">
        <v>16</v>
      </c>
      <c r="Y20" s="56" t="s">
        <v>16</v>
      </c>
      <c r="Z20" s="41" t="s">
        <v>16</v>
      </c>
      <c r="AA20" s="41" t="s">
        <v>15</v>
      </c>
      <c r="AB20" s="200" t="s">
        <v>15</v>
      </c>
      <c r="AC20" s="200" t="s">
        <v>15</v>
      </c>
      <c r="AD20" s="58" t="s">
        <v>15</v>
      </c>
      <c r="AE20" s="44" t="s">
        <v>16</v>
      </c>
      <c r="AF20" s="71" t="s">
        <v>16</v>
      </c>
      <c r="AG20" s="72" t="s">
        <v>16</v>
      </c>
      <c r="AH20" s="72" t="s">
        <v>15</v>
      </c>
      <c r="AI20" s="72" t="s">
        <v>15</v>
      </c>
      <c r="AJ20" s="72" t="s">
        <v>15</v>
      </c>
      <c r="AK20" s="72" t="s">
        <v>15</v>
      </c>
      <c r="AL20" s="73" t="s">
        <v>16</v>
      </c>
      <c r="AM20" s="71" t="s">
        <v>16</v>
      </c>
      <c r="AN20" s="72" t="s">
        <v>16</v>
      </c>
      <c r="AO20" s="228" t="s">
        <v>15</v>
      </c>
      <c r="AP20" s="228" t="s">
        <v>15</v>
      </c>
      <c r="AQ20" s="228" t="s">
        <v>15</v>
      </c>
      <c r="AR20" s="228" t="s">
        <v>15</v>
      </c>
      <c r="AS20" s="73" t="s">
        <v>16</v>
      </c>
    </row>
    <row r="21" spans="1:45" ht="15.5" thickTop="1" thickBot="1" x14ac:dyDescent="0.4">
      <c r="A21" s="100"/>
      <c r="B21" s="101"/>
      <c r="C21" s="102" t="s">
        <v>20</v>
      </c>
      <c r="D21" s="43"/>
      <c r="E21" s="42"/>
      <c r="F21" s="42"/>
      <c r="G21" s="54"/>
      <c r="H21" s="43"/>
      <c r="I21" s="42"/>
      <c r="J21" s="45"/>
      <c r="K21" s="43"/>
      <c r="L21" s="42"/>
      <c r="M21" s="226"/>
      <c r="N21" s="226"/>
      <c r="O21" s="42"/>
      <c r="P21" s="42"/>
      <c r="Q21" s="45"/>
      <c r="R21" s="43"/>
      <c r="S21" s="42"/>
      <c r="T21" s="42"/>
      <c r="U21" s="42"/>
      <c r="V21" s="42"/>
      <c r="W21" s="437" t="s">
        <v>54</v>
      </c>
      <c r="X21" s="45"/>
      <c r="Y21" s="43"/>
      <c r="Z21" s="42"/>
      <c r="AA21" s="42"/>
      <c r="AB21" s="226"/>
      <c r="AC21" s="226"/>
      <c r="AD21" s="55" t="s">
        <v>37</v>
      </c>
      <c r="AE21" s="45"/>
      <c r="AF21" s="71"/>
      <c r="AG21" s="72"/>
      <c r="AH21" s="72"/>
      <c r="AI21" s="72"/>
      <c r="AJ21" s="72"/>
      <c r="AK21" s="72"/>
      <c r="AL21" s="73"/>
      <c r="AM21" s="71"/>
      <c r="AN21" s="72"/>
      <c r="AO21" s="228"/>
      <c r="AP21" s="228"/>
      <c r="AQ21" s="228"/>
      <c r="AR21" s="228"/>
      <c r="AS21" s="73"/>
    </row>
    <row r="22" spans="1:45" ht="15.5" thickTop="1" thickBot="1" x14ac:dyDescent="0.4">
      <c r="A22" s="100" t="str">
        <f>A20</f>
        <v>Trp</v>
      </c>
      <c r="B22" s="98" t="str">
        <f>IF(C22&lt;&gt;"", VLOOKUP(C22,Troopers!A:B,2,FALSE),"")</f>
        <v>Houston, S.</v>
      </c>
      <c r="C22" s="415">
        <v>1105</v>
      </c>
      <c r="D22" s="296" t="s">
        <v>16</v>
      </c>
      <c r="E22" s="200" t="s">
        <v>16</v>
      </c>
      <c r="F22" s="200" t="s">
        <v>19</v>
      </c>
      <c r="G22" s="265" t="s">
        <v>19</v>
      </c>
      <c r="H22" s="296" t="s">
        <v>16</v>
      </c>
      <c r="I22" s="41" t="s">
        <v>19</v>
      </c>
      <c r="J22" s="44" t="s">
        <v>19</v>
      </c>
      <c r="K22" s="56" t="s">
        <v>19</v>
      </c>
      <c r="L22" s="41" t="s">
        <v>19</v>
      </c>
      <c r="M22" s="200" t="s">
        <v>15</v>
      </c>
      <c r="N22" s="200" t="s">
        <v>16</v>
      </c>
      <c r="O22" s="200" t="s">
        <v>16</v>
      </c>
      <c r="P22" s="41" t="s">
        <v>16</v>
      </c>
      <c r="Q22" s="297" t="s">
        <v>19</v>
      </c>
      <c r="R22" s="296" t="s">
        <v>19</v>
      </c>
      <c r="S22" s="200" t="s">
        <v>19</v>
      </c>
      <c r="T22" s="41" t="s">
        <v>16</v>
      </c>
      <c r="U22" s="41" t="s">
        <v>16</v>
      </c>
      <c r="V22" s="41" t="s">
        <v>15</v>
      </c>
      <c r="W22" s="41" t="s">
        <v>16</v>
      </c>
      <c r="X22" s="297" t="s">
        <v>19</v>
      </c>
      <c r="Y22" s="296" t="s">
        <v>19</v>
      </c>
      <c r="Z22" s="200" t="s">
        <v>19</v>
      </c>
      <c r="AA22" s="41" t="s">
        <v>16</v>
      </c>
      <c r="AB22" s="200" t="s">
        <v>16</v>
      </c>
      <c r="AC22" s="200" t="s">
        <v>16</v>
      </c>
      <c r="AD22" s="58" t="s">
        <v>19</v>
      </c>
      <c r="AE22" s="297" t="s">
        <v>19</v>
      </c>
      <c r="AF22" s="71" t="s">
        <v>19</v>
      </c>
      <c r="AG22" s="72" t="s">
        <v>19</v>
      </c>
      <c r="AH22" s="228" t="s">
        <v>16</v>
      </c>
      <c r="AI22" s="228" t="s">
        <v>16</v>
      </c>
      <c r="AJ22" s="228" t="s">
        <v>16</v>
      </c>
      <c r="AK22" s="72" t="s">
        <v>19</v>
      </c>
      <c r="AL22" s="73" t="s">
        <v>19</v>
      </c>
      <c r="AM22" s="71" t="s">
        <v>19</v>
      </c>
      <c r="AN22" s="228" t="s">
        <v>19</v>
      </c>
      <c r="AO22" s="228" t="s">
        <v>16</v>
      </c>
      <c r="AP22" s="228" t="s">
        <v>16</v>
      </c>
      <c r="AQ22" s="72" t="s">
        <v>16</v>
      </c>
      <c r="AR22" s="72" t="s">
        <v>19</v>
      </c>
      <c r="AS22" s="73" t="s">
        <v>19</v>
      </c>
    </row>
    <row r="23" spans="1:45" ht="15.5" thickTop="1" thickBot="1" x14ac:dyDescent="0.4">
      <c r="A23" s="100"/>
      <c r="B23" s="101"/>
      <c r="C23" s="102" t="s">
        <v>20</v>
      </c>
      <c r="D23" s="229"/>
      <c r="E23" s="226"/>
      <c r="F23" s="42"/>
      <c r="G23" s="54"/>
      <c r="H23" s="43"/>
      <c r="I23" s="42"/>
      <c r="J23" s="45"/>
      <c r="K23" s="43"/>
      <c r="L23" s="42"/>
      <c r="M23" s="42"/>
      <c r="N23" s="42"/>
      <c r="O23" s="42"/>
      <c r="P23" s="42"/>
      <c r="Q23" s="298"/>
      <c r="R23" s="43"/>
      <c r="S23" s="42"/>
      <c r="T23" s="42"/>
      <c r="U23" s="42"/>
      <c r="V23" s="42"/>
      <c r="W23" s="42"/>
      <c r="X23" s="45"/>
      <c r="Y23" s="43"/>
      <c r="Z23" s="42"/>
      <c r="AA23" s="42"/>
      <c r="AB23" s="42"/>
      <c r="AC23" s="42"/>
      <c r="AD23" s="55"/>
      <c r="AE23" s="45"/>
      <c r="AF23" s="71"/>
      <c r="AG23" s="72"/>
      <c r="AH23" s="72"/>
      <c r="AI23" s="72"/>
      <c r="AJ23" s="228"/>
      <c r="AK23" s="72"/>
      <c r="AL23" s="73"/>
      <c r="AM23" s="71"/>
      <c r="AN23" s="72"/>
      <c r="AO23" s="72"/>
      <c r="AP23" s="72"/>
      <c r="AQ23" s="72"/>
      <c r="AR23" s="72"/>
      <c r="AS23" s="73"/>
    </row>
    <row r="24" spans="1:45" ht="15.5" thickTop="1" thickBot="1" x14ac:dyDescent="0.4">
      <c r="A24" s="100"/>
      <c r="B24" s="98" t="s">
        <v>111</v>
      </c>
      <c r="C24" s="102"/>
      <c r="D24" s="383">
        <v>2</v>
      </c>
      <c r="E24" s="226">
        <v>2</v>
      </c>
      <c r="F24" s="42">
        <v>3</v>
      </c>
      <c r="G24" s="54">
        <v>3</v>
      </c>
      <c r="H24" s="43">
        <v>3</v>
      </c>
      <c r="I24" s="42">
        <v>5</v>
      </c>
      <c r="J24" s="45">
        <v>2</v>
      </c>
      <c r="K24" s="43">
        <v>2</v>
      </c>
      <c r="L24" s="42">
        <v>3</v>
      </c>
      <c r="M24" s="42">
        <v>3</v>
      </c>
      <c r="N24" s="226">
        <v>3</v>
      </c>
      <c r="O24" s="42">
        <v>2</v>
      </c>
      <c r="P24" s="42">
        <v>2</v>
      </c>
      <c r="Q24" s="298">
        <v>2</v>
      </c>
      <c r="R24" s="229">
        <v>2</v>
      </c>
      <c r="S24" s="226">
        <v>2</v>
      </c>
      <c r="T24" s="42">
        <v>2</v>
      </c>
      <c r="U24" s="42">
        <v>2</v>
      </c>
      <c r="V24" s="42">
        <v>2</v>
      </c>
      <c r="W24" s="42">
        <v>4</v>
      </c>
      <c r="X24" s="298">
        <v>2</v>
      </c>
      <c r="Y24" s="229">
        <v>2</v>
      </c>
      <c r="Z24" s="226">
        <v>2</v>
      </c>
      <c r="AA24" s="42">
        <v>2</v>
      </c>
      <c r="AB24" s="42">
        <v>2</v>
      </c>
      <c r="AC24" s="42">
        <v>2</v>
      </c>
      <c r="AD24" s="55">
        <v>4</v>
      </c>
      <c r="AE24" s="298">
        <v>2</v>
      </c>
      <c r="AF24" s="71">
        <v>2</v>
      </c>
      <c r="AG24" s="72">
        <v>2</v>
      </c>
      <c r="AH24" s="72">
        <v>3</v>
      </c>
      <c r="AI24" s="72">
        <v>3</v>
      </c>
      <c r="AJ24" s="228">
        <v>2</v>
      </c>
      <c r="AK24" s="72">
        <v>5</v>
      </c>
      <c r="AL24" s="73">
        <v>2</v>
      </c>
      <c r="AM24" s="71">
        <v>2</v>
      </c>
      <c r="AN24" s="72">
        <v>2</v>
      </c>
      <c r="AO24" s="72">
        <v>2</v>
      </c>
      <c r="AP24" s="72">
        <v>2</v>
      </c>
      <c r="AQ24" s="72">
        <v>2</v>
      </c>
      <c r="AR24" s="72">
        <v>4</v>
      </c>
      <c r="AS24" s="73">
        <v>2</v>
      </c>
    </row>
    <row r="25" spans="1:45" ht="15.5" thickTop="1" thickBot="1" x14ac:dyDescent="0.4">
      <c r="A25" s="375"/>
      <c r="B25" s="101" t="s">
        <v>112</v>
      </c>
      <c r="C25" s="376"/>
      <c r="D25" s="383">
        <v>2</v>
      </c>
      <c r="E25" s="226">
        <v>2</v>
      </c>
      <c r="F25" s="226">
        <v>2</v>
      </c>
      <c r="G25" s="266">
        <v>2</v>
      </c>
      <c r="H25" s="43">
        <v>2</v>
      </c>
      <c r="I25" s="42">
        <v>4</v>
      </c>
      <c r="J25" s="298">
        <v>2</v>
      </c>
      <c r="K25" s="229">
        <v>2</v>
      </c>
      <c r="L25" s="226">
        <v>2</v>
      </c>
      <c r="M25" s="42">
        <v>2</v>
      </c>
      <c r="N25" s="42">
        <v>2</v>
      </c>
      <c r="O25" s="42">
        <v>2</v>
      </c>
      <c r="P25" s="42">
        <v>4</v>
      </c>
      <c r="Q25" s="298">
        <v>2</v>
      </c>
      <c r="R25" s="229">
        <v>2</v>
      </c>
      <c r="S25" s="226">
        <v>2</v>
      </c>
      <c r="T25" s="42">
        <v>2</v>
      </c>
      <c r="U25" s="42">
        <v>2</v>
      </c>
      <c r="V25" s="42">
        <v>2</v>
      </c>
      <c r="W25" s="42">
        <v>4</v>
      </c>
      <c r="X25" s="45">
        <v>3</v>
      </c>
      <c r="Y25" s="43">
        <v>2</v>
      </c>
      <c r="Z25" s="42">
        <v>2</v>
      </c>
      <c r="AA25" s="42">
        <v>2</v>
      </c>
      <c r="AB25" s="42">
        <v>3</v>
      </c>
      <c r="AC25" s="42">
        <v>3</v>
      </c>
      <c r="AD25" s="55">
        <v>5</v>
      </c>
      <c r="AE25" s="45">
        <v>3</v>
      </c>
      <c r="AF25" s="377">
        <v>2</v>
      </c>
      <c r="AG25" s="378">
        <v>2</v>
      </c>
      <c r="AH25" s="378">
        <v>2</v>
      </c>
      <c r="AI25" s="378">
        <v>2</v>
      </c>
      <c r="AJ25" s="378">
        <v>3</v>
      </c>
      <c r="AK25" s="378">
        <v>4</v>
      </c>
      <c r="AL25" s="391">
        <v>2</v>
      </c>
      <c r="AM25" s="392">
        <v>2</v>
      </c>
      <c r="AN25" s="393">
        <v>2</v>
      </c>
      <c r="AO25" s="378">
        <v>2</v>
      </c>
      <c r="AP25" s="378">
        <v>2</v>
      </c>
      <c r="AQ25" s="378">
        <v>2</v>
      </c>
      <c r="AR25" s="378">
        <v>4</v>
      </c>
      <c r="AS25" s="391">
        <v>3</v>
      </c>
    </row>
    <row r="26" spans="1:45" ht="15.5" thickTop="1" thickBot="1" x14ac:dyDescent="0.4">
      <c r="A26" s="375" t="s">
        <v>4</v>
      </c>
      <c r="B26" s="101" t="str">
        <f>IF(C26&lt;&gt;"", VLOOKUP(C26,Troopers!A:B,2,FALSE),"")</f>
        <v>Atkinson, R.</v>
      </c>
      <c r="C26" s="376">
        <v>233</v>
      </c>
      <c r="D26" s="382" t="s">
        <v>16</v>
      </c>
      <c r="E26" s="354" t="s">
        <v>16</v>
      </c>
      <c r="F26" s="42" t="s">
        <v>20</v>
      </c>
      <c r="G26" s="54" t="s">
        <v>20</v>
      </c>
      <c r="H26" s="43" t="s">
        <v>20</v>
      </c>
      <c r="I26" s="42" t="s">
        <v>20</v>
      </c>
      <c r="J26" s="45" t="s">
        <v>16</v>
      </c>
      <c r="K26" s="43" t="s">
        <v>16</v>
      </c>
      <c r="L26" s="42" t="s">
        <v>16</v>
      </c>
      <c r="M26" s="42" t="s">
        <v>20</v>
      </c>
      <c r="N26" s="42" t="s">
        <v>20</v>
      </c>
      <c r="O26" s="42" t="s">
        <v>20</v>
      </c>
      <c r="P26" s="42" t="s">
        <v>20</v>
      </c>
      <c r="Q26" s="45" t="s">
        <v>16</v>
      </c>
      <c r="R26" s="43" t="s">
        <v>16</v>
      </c>
      <c r="S26" s="42" t="s">
        <v>16</v>
      </c>
      <c r="T26" s="42" t="s">
        <v>20</v>
      </c>
      <c r="U26" s="42" t="s">
        <v>20</v>
      </c>
      <c r="V26" s="42" t="s">
        <v>20</v>
      </c>
      <c r="W26" s="42" t="s">
        <v>20</v>
      </c>
      <c r="X26" s="45" t="s">
        <v>16</v>
      </c>
      <c r="Y26" s="43" t="s">
        <v>16</v>
      </c>
      <c r="Z26" s="42" t="s">
        <v>32</v>
      </c>
      <c r="AA26" s="42" t="s">
        <v>32</v>
      </c>
      <c r="AB26" s="42" t="s">
        <v>32</v>
      </c>
      <c r="AC26" s="42" t="s">
        <v>32</v>
      </c>
      <c r="AD26" s="55" t="s">
        <v>16</v>
      </c>
      <c r="AE26" s="45" t="s">
        <v>16</v>
      </c>
      <c r="AF26" s="71" t="s">
        <v>32</v>
      </c>
      <c r="AG26" s="72" t="s">
        <v>32</v>
      </c>
      <c r="AH26" s="72" t="s">
        <v>32</v>
      </c>
      <c r="AI26" s="72" t="s">
        <v>32</v>
      </c>
      <c r="AJ26" s="72" t="s">
        <v>16</v>
      </c>
      <c r="AK26" s="72" t="s">
        <v>16</v>
      </c>
      <c r="AL26" s="73" t="s">
        <v>16</v>
      </c>
      <c r="AM26" s="71" t="s">
        <v>16</v>
      </c>
      <c r="AN26" s="72" t="s">
        <v>16</v>
      </c>
      <c r="AO26" s="72" t="s">
        <v>16</v>
      </c>
      <c r="AP26" s="72" t="s">
        <v>32</v>
      </c>
      <c r="AQ26" s="72" t="s">
        <v>32</v>
      </c>
      <c r="AR26" s="72" t="s">
        <v>32</v>
      </c>
      <c r="AS26" s="73" t="s">
        <v>32</v>
      </c>
    </row>
    <row r="27" spans="1:45" ht="15.5" thickTop="1" thickBot="1" x14ac:dyDescent="0.4">
      <c r="A27" s="103"/>
      <c r="B27" s="104"/>
      <c r="C27" s="105"/>
      <c r="D27" s="428"/>
      <c r="E27" s="325"/>
      <c r="F27" s="61"/>
      <c r="G27" s="62"/>
      <c r="H27" s="60"/>
      <c r="I27" s="61"/>
      <c r="J27" s="63"/>
      <c r="K27" s="60"/>
      <c r="L27" s="61"/>
      <c r="M27" s="61"/>
      <c r="N27" s="61"/>
      <c r="O27" s="61"/>
      <c r="P27" s="61"/>
      <c r="Q27" s="63"/>
      <c r="R27" s="60"/>
      <c r="S27" s="61"/>
      <c r="T27" s="61"/>
      <c r="U27" s="61"/>
      <c r="V27" s="61"/>
      <c r="W27" s="61"/>
      <c r="X27" s="63"/>
      <c r="Y27" s="60"/>
      <c r="Z27" s="61"/>
      <c r="AA27" s="61"/>
      <c r="AB27" s="61"/>
      <c r="AC27" s="61"/>
      <c r="AD27" s="65"/>
      <c r="AE27" s="63"/>
      <c r="AF27" s="377"/>
      <c r="AG27" s="378"/>
      <c r="AH27" s="378"/>
      <c r="AI27" s="378"/>
      <c r="AJ27" s="378"/>
      <c r="AK27" s="378"/>
      <c r="AL27" s="379"/>
      <c r="AM27" s="377"/>
      <c r="AN27" s="378"/>
      <c r="AO27" s="378"/>
      <c r="AP27" s="378" t="s">
        <v>61</v>
      </c>
      <c r="AQ27" s="378" t="s">
        <v>61</v>
      </c>
      <c r="AR27" s="378" t="s">
        <v>61</v>
      </c>
      <c r="AS27" s="379" t="s">
        <v>61</v>
      </c>
    </row>
    <row r="28" spans="1:45" ht="15" thickTop="1" x14ac:dyDescent="0.35">
      <c r="A28" s="487" t="str">
        <f>B4</f>
        <v>Hopper, T.</v>
      </c>
      <c r="B28" s="488"/>
      <c r="C28" s="489"/>
      <c r="D28" s="457" t="s">
        <v>130</v>
      </c>
      <c r="E28" s="458"/>
      <c r="F28" s="458"/>
      <c r="G28" s="458"/>
      <c r="H28" s="458"/>
      <c r="I28" s="458"/>
      <c r="J28" s="458"/>
      <c r="K28" s="458"/>
      <c r="L28" s="458"/>
      <c r="M28" s="458"/>
      <c r="N28" s="458"/>
      <c r="O28" s="458"/>
      <c r="P28" s="458"/>
      <c r="Q28" s="458"/>
      <c r="R28" s="458"/>
      <c r="S28" s="458"/>
      <c r="T28" s="458"/>
      <c r="U28" s="458"/>
      <c r="V28" s="458"/>
      <c r="W28" s="458"/>
      <c r="X28" s="458"/>
      <c r="Y28" s="458"/>
      <c r="Z28" s="458"/>
      <c r="AA28" s="458"/>
      <c r="AB28" s="458"/>
      <c r="AC28" s="458"/>
      <c r="AD28" s="458"/>
      <c r="AE28" s="458"/>
      <c r="AF28" s="458"/>
      <c r="AG28" s="458"/>
      <c r="AH28" s="458"/>
      <c r="AI28" s="458"/>
      <c r="AJ28" s="458"/>
      <c r="AK28" s="458"/>
      <c r="AL28" s="458"/>
      <c r="AM28" s="458"/>
      <c r="AN28" s="458"/>
      <c r="AO28" s="458"/>
      <c r="AP28" s="458"/>
      <c r="AQ28" s="458"/>
      <c r="AR28" s="458"/>
      <c r="AS28" s="459"/>
    </row>
    <row r="29" spans="1:45" x14ac:dyDescent="0.35">
      <c r="A29" s="467" t="str">
        <f>B6</f>
        <v>Woolery, T.</v>
      </c>
      <c r="B29" s="468"/>
      <c r="C29" s="469"/>
      <c r="D29" s="464" t="s">
        <v>122</v>
      </c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5" x14ac:dyDescent="0.35">
      <c r="A30" s="467" t="str">
        <f>B8</f>
        <v>Jewell, J.</v>
      </c>
      <c r="B30" s="468"/>
      <c r="C30" s="469"/>
      <c r="D30" s="464"/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3"/>
    </row>
    <row r="31" spans="1:45" x14ac:dyDescent="0.35">
      <c r="A31" s="467" t="str">
        <f>B10</f>
        <v>Pratt, C.</v>
      </c>
      <c r="B31" s="468"/>
      <c r="C31" s="469"/>
      <c r="D31" s="467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490"/>
      <c r="Q31" s="490"/>
      <c r="R31" s="490"/>
      <c r="S31" s="490"/>
      <c r="T31" s="490"/>
      <c r="U31" s="490"/>
      <c r="V31" s="490"/>
      <c r="W31" s="490"/>
      <c r="X31" s="490"/>
      <c r="Y31" s="490"/>
      <c r="Z31" s="490"/>
      <c r="AA31" s="490"/>
      <c r="AB31" s="490"/>
      <c r="AC31" s="490"/>
      <c r="AD31" s="490"/>
      <c r="AE31" s="490"/>
      <c r="AF31" s="490"/>
      <c r="AG31" s="490"/>
      <c r="AH31" s="490"/>
      <c r="AI31" s="490"/>
      <c r="AJ31" s="490"/>
      <c r="AK31" s="490"/>
      <c r="AL31" s="490"/>
      <c r="AM31" s="490"/>
      <c r="AN31" s="490"/>
      <c r="AO31" s="490"/>
      <c r="AP31" s="490"/>
      <c r="AQ31" s="490"/>
      <c r="AR31" s="490"/>
      <c r="AS31" s="491"/>
    </row>
    <row r="32" spans="1:45" x14ac:dyDescent="0.35">
      <c r="A32" s="467" t="str">
        <f>B12</f>
        <v>Richardson, A.</v>
      </c>
      <c r="B32" s="468"/>
      <c r="C32" s="469"/>
      <c r="D32" s="464" t="s">
        <v>123</v>
      </c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B14</f>
        <v>Ford, J.</v>
      </c>
      <c r="B33" s="468"/>
      <c r="C33" s="469"/>
      <c r="D33" s="464" t="s">
        <v>123</v>
      </c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B16</f>
        <v>Bellesen, J.</v>
      </c>
      <c r="B34" s="468"/>
      <c r="C34" s="469"/>
      <c r="D34" s="464"/>
      <c r="E34" s="482"/>
      <c r="F34" s="482"/>
      <c r="G34" s="482"/>
      <c r="H34" s="482"/>
      <c r="I34" s="482"/>
      <c r="J34" s="482"/>
      <c r="K34" s="482"/>
      <c r="L34" s="482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  <c r="X34" s="482"/>
      <c r="Y34" s="482"/>
      <c r="Z34" s="482"/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3"/>
    </row>
    <row r="35" spans="1:45" x14ac:dyDescent="0.35">
      <c r="A35" s="467" t="str">
        <f>B18</f>
        <v>Osberg, M.</v>
      </c>
      <c r="B35" s="468"/>
      <c r="C35" s="469"/>
      <c r="D35" s="494" t="s">
        <v>104</v>
      </c>
      <c r="E35" s="495"/>
      <c r="F35" s="495"/>
      <c r="G35" s="495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495"/>
      <c r="S35" s="495"/>
      <c r="T35" s="495"/>
      <c r="U35" s="495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  <c r="AF35" s="495"/>
      <c r="AG35" s="495"/>
      <c r="AH35" s="495"/>
      <c r="AI35" s="495"/>
      <c r="AJ35" s="495"/>
      <c r="AK35" s="495"/>
      <c r="AL35" s="495"/>
      <c r="AM35" s="495"/>
      <c r="AN35" s="495"/>
      <c r="AO35" s="495"/>
      <c r="AP35" s="495"/>
      <c r="AQ35" s="495"/>
      <c r="AR35" s="495"/>
      <c r="AS35" s="496"/>
    </row>
    <row r="36" spans="1:45" x14ac:dyDescent="0.35">
      <c r="A36" s="467" t="str">
        <f>B20</f>
        <v>Pease, M</v>
      </c>
      <c r="B36" s="468"/>
      <c r="C36" s="469"/>
      <c r="D36" s="464" t="s">
        <v>122</v>
      </c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  <c r="X36" s="482"/>
      <c r="Y36" s="482"/>
      <c r="Z36" s="482"/>
      <c r="AA36" s="482"/>
      <c r="AB36" s="482"/>
      <c r="AC36" s="482"/>
      <c r="AD36" s="482"/>
      <c r="AE36" s="482"/>
      <c r="AF36" s="482"/>
      <c r="AG36" s="482"/>
      <c r="AH36" s="482"/>
      <c r="AI36" s="482"/>
      <c r="AJ36" s="482"/>
      <c r="AK36" s="482"/>
      <c r="AL36" s="482"/>
      <c r="AM36" s="482"/>
      <c r="AN36" s="482"/>
      <c r="AO36" s="482"/>
      <c r="AP36" s="482"/>
      <c r="AQ36" s="482"/>
      <c r="AR36" s="482"/>
      <c r="AS36" s="483"/>
    </row>
    <row r="37" spans="1:45" x14ac:dyDescent="0.35">
      <c r="A37" s="467" t="s">
        <v>21</v>
      </c>
      <c r="B37" s="468"/>
      <c r="C37" s="469"/>
      <c r="D37" s="467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  <c r="P37" s="490"/>
      <c r="Q37" s="490"/>
      <c r="R37" s="490"/>
      <c r="S37" s="490"/>
      <c r="T37" s="490"/>
      <c r="U37" s="490"/>
      <c r="V37" s="490"/>
      <c r="W37" s="490"/>
      <c r="X37" s="490"/>
      <c r="Y37" s="490"/>
      <c r="Z37" s="490"/>
      <c r="AA37" s="490"/>
      <c r="AB37" s="490"/>
      <c r="AC37" s="490"/>
      <c r="AD37" s="490"/>
      <c r="AE37" s="490"/>
      <c r="AF37" s="490"/>
      <c r="AG37" s="490"/>
      <c r="AH37" s="490"/>
      <c r="AI37" s="490"/>
      <c r="AJ37" s="490"/>
      <c r="AK37" s="490"/>
      <c r="AL37" s="490"/>
      <c r="AM37" s="490"/>
      <c r="AN37" s="490"/>
      <c r="AO37" s="490"/>
      <c r="AP37" s="490"/>
      <c r="AQ37" s="490"/>
      <c r="AR37" s="490"/>
      <c r="AS37" s="491"/>
    </row>
    <row r="38" spans="1:45" x14ac:dyDescent="0.35">
      <c r="A38" s="467" t="str">
        <f>B24</f>
        <v>DAY</v>
      </c>
      <c r="B38" s="468"/>
      <c r="C38" s="469"/>
      <c r="D38" s="467"/>
      <c r="E38" s="490"/>
      <c r="F38" s="490"/>
      <c r="G38" s="490"/>
      <c r="H38" s="490"/>
      <c r="I38" s="490"/>
      <c r="J38" s="490"/>
      <c r="K38" s="490"/>
      <c r="L38" s="490"/>
      <c r="M38" s="490"/>
      <c r="N38" s="490"/>
      <c r="O38" s="490"/>
      <c r="P38" s="490"/>
      <c r="Q38" s="490"/>
      <c r="R38" s="490"/>
      <c r="S38" s="490"/>
      <c r="T38" s="490"/>
      <c r="U38" s="490"/>
      <c r="V38" s="490"/>
      <c r="W38" s="490"/>
      <c r="X38" s="490"/>
      <c r="Y38" s="490"/>
      <c r="Z38" s="490"/>
      <c r="AA38" s="490"/>
      <c r="AB38" s="490"/>
      <c r="AC38" s="490"/>
      <c r="AD38" s="490"/>
      <c r="AE38" s="490"/>
      <c r="AF38" s="490"/>
      <c r="AG38" s="490"/>
      <c r="AH38" s="490"/>
      <c r="AI38" s="490"/>
      <c r="AJ38" s="490"/>
      <c r="AK38" s="490"/>
      <c r="AL38" s="490"/>
      <c r="AM38" s="490"/>
      <c r="AN38" s="490"/>
      <c r="AO38" s="490"/>
      <c r="AP38" s="490"/>
      <c r="AQ38" s="490"/>
      <c r="AR38" s="490"/>
      <c r="AS38" s="491"/>
    </row>
    <row r="39" spans="1:45" x14ac:dyDescent="0.35"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</row>
  </sheetData>
  <sheetProtection formatCells="0" selectLockedCells="1"/>
  <mergeCells count="25">
    <mergeCell ref="A33:C33"/>
    <mergeCell ref="A36:C36"/>
    <mergeCell ref="A29:C29"/>
    <mergeCell ref="D29:AS29"/>
    <mergeCell ref="D33:AS33"/>
    <mergeCell ref="A34:C34"/>
    <mergeCell ref="D34:AS34"/>
    <mergeCell ref="A30:C30"/>
    <mergeCell ref="D30:AS30"/>
    <mergeCell ref="A31:C31"/>
    <mergeCell ref="D31:AS31"/>
    <mergeCell ref="A32:C32"/>
    <mergeCell ref="D32:AS32"/>
    <mergeCell ref="D35:AS35"/>
    <mergeCell ref="B1:C1"/>
    <mergeCell ref="D1:AS1"/>
    <mergeCell ref="B2:C2"/>
    <mergeCell ref="A28:C28"/>
    <mergeCell ref="D28:AS28"/>
    <mergeCell ref="A37:C37"/>
    <mergeCell ref="D37:AS37"/>
    <mergeCell ref="A38:C38"/>
    <mergeCell ref="D38:AS38"/>
    <mergeCell ref="A35:C35"/>
    <mergeCell ref="D36:AS36"/>
  </mergeCells>
  <conditionalFormatting sqref="A35:C35 A1:C1 A2:AS3 A28:AS34 AT1:XFD35 A36:XFD1048576">
    <cfRule type="expression" dxfId="80" priority="71">
      <formula>A1="T"</formula>
    </cfRule>
    <cfRule type="expression" dxfId="79" priority="73">
      <formula>A1="ML"</formula>
    </cfRule>
    <cfRule type="expression" dxfId="78" priority="82">
      <formula>A1="AL"</formula>
    </cfRule>
    <cfRule type="expression" dxfId="77" priority="83">
      <formula>A1="DO"</formula>
    </cfRule>
  </conditionalFormatting>
  <conditionalFormatting sqref="C4:C26">
    <cfRule type="expression" dxfId="76" priority="67">
      <formula>C4="DO"</formula>
    </cfRule>
    <cfRule type="expression" dxfId="75" priority="68">
      <formula>C4="AL"</formula>
    </cfRule>
  </conditionalFormatting>
  <conditionalFormatting sqref="B4:B26">
    <cfRule type="expression" dxfId="74" priority="65">
      <formula>B4="AL"</formula>
    </cfRule>
    <cfRule type="expression" dxfId="73" priority="66">
      <formula>B4="DO"</formula>
    </cfRule>
  </conditionalFormatting>
  <conditionalFormatting sqref="A27:C27 C4:C26 A4:A26">
    <cfRule type="expression" dxfId="72" priority="63">
      <formula>A4="T"</formula>
    </cfRule>
    <cfRule type="expression" dxfId="71" priority="64">
      <formula>A4="ML"</formula>
    </cfRule>
    <cfRule type="expression" dxfId="70" priority="69">
      <formula>A4="DO"</formula>
    </cfRule>
    <cfRule type="expression" dxfId="69" priority="70">
      <formula>A4="AL"</formula>
    </cfRule>
  </conditionalFormatting>
  <conditionalFormatting sqref="D1:AS1">
    <cfRule type="expression" dxfId="68" priority="43">
      <formula>D1="T"</formula>
    </cfRule>
    <cfRule type="expression" dxfId="67" priority="44">
      <formula>D1="ML"</formula>
    </cfRule>
    <cfRule type="expression" dxfId="66" priority="45">
      <formula>D1="DO"</formula>
    </cfRule>
    <cfRule type="expression" dxfId="65" priority="46">
      <formula>D1="AL"</formula>
    </cfRule>
  </conditionalFormatting>
  <conditionalFormatting sqref="D18:AS19 D4:AS14 K16:AS17 K20:AS21 D22:AS27">
    <cfRule type="expression" dxfId="64" priority="23">
      <formula>D4="DO"</formula>
    </cfRule>
    <cfRule type="expression" dxfId="63" priority="24">
      <formula>D4="AL"</formula>
    </cfRule>
  </conditionalFormatting>
  <conditionalFormatting sqref="D18:AS19 D4:AS14 K16:AS17 K20:AS21 D22:AS27">
    <cfRule type="expression" dxfId="62" priority="19">
      <formula>D4="T"</formula>
    </cfRule>
    <cfRule type="expression" dxfId="61" priority="20">
      <formula>D4="ML"</formula>
    </cfRule>
    <cfRule type="expression" dxfId="60" priority="21">
      <formula>D4="DO"</formula>
    </cfRule>
    <cfRule type="expression" dxfId="59" priority="22">
      <formula>D4="AL"</formula>
    </cfRule>
  </conditionalFormatting>
  <conditionalFormatting sqref="D15:AS15">
    <cfRule type="expression" dxfId="58" priority="17">
      <formula>D15="DO"</formula>
    </cfRule>
    <cfRule type="expression" dxfId="57" priority="18">
      <formula>D15="AL"</formula>
    </cfRule>
  </conditionalFormatting>
  <conditionalFormatting sqref="D15:AS15">
    <cfRule type="expression" dxfId="56" priority="13">
      <formula>D15="T"</formula>
    </cfRule>
    <cfRule type="expression" dxfId="55" priority="14">
      <formula>D15="ML"</formula>
    </cfRule>
    <cfRule type="expression" dxfId="54" priority="15">
      <formula>D15="DO"</formula>
    </cfRule>
    <cfRule type="expression" dxfId="53" priority="16">
      <formula>D15="AL"</formula>
    </cfRule>
  </conditionalFormatting>
  <conditionalFormatting sqref="D16:J17">
    <cfRule type="expression" dxfId="52" priority="11">
      <formula>D16="DO"</formula>
    </cfRule>
    <cfRule type="expression" dxfId="51" priority="12">
      <formula>D16="AL"</formula>
    </cfRule>
  </conditionalFormatting>
  <conditionalFormatting sqref="D16:J17">
    <cfRule type="expression" dxfId="50" priority="7">
      <formula>D16="T"</formula>
    </cfRule>
    <cfRule type="expression" dxfId="49" priority="8">
      <formula>D16="ML"</formula>
    </cfRule>
    <cfRule type="expression" dxfId="48" priority="9">
      <formula>D16="DO"</formula>
    </cfRule>
    <cfRule type="expression" dxfId="47" priority="10">
      <formula>D16="AL"</formula>
    </cfRule>
  </conditionalFormatting>
  <conditionalFormatting sqref="D20:J21">
    <cfRule type="expression" dxfId="46" priority="5">
      <formula>D20="DO"</formula>
    </cfRule>
    <cfRule type="expression" dxfId="45" priority="6">
      <formula>D20="AL"</formula>
    </cfRule>
  </conditionalFormatting>
  <conditionalFormatting sqref="D20:J21">
    <cfRule type="expression" dxfId="44" priority="1">
      <formula>D20="T"</formula>
    </cfRule>
    <cfRule type="expression" dxfId="43" priority="2">
      <formula>D20="ML"</formula>
    </cfRule>
    <cfRule type="expression" dxfId="42" priority="3">
      <formula>D20="DO"</formula>
    </cfRule>
    <cfRule type="expression" dxfId="41" priority="4">
      <formula>D20="AL"</formula>
    </cfRule>
  </conditionalFormatting>
  <pageMargins left="0.7" right="0.7" top="0.75" bottom="0.75" header="0.3" footer="0.3"/>
  <pageSetup scale="5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zoomScale="80" zoomScaleNormal="80" workbookViewId="0">
      <selection activeCell="H21" sqref="H21"/>
    </sheetView>
  </sheetViews>
  <sheetFormatPr defaultColWidth="9.1796875" defaultRowHeight="14.5" x14ac:dyDescent="0.35"/>
  <cols>
    <col min="1" max="1" width="9.1796875" style="78"/>
    <col min="2" max="2" width="20" style="78" customWidth="1"/>
    <col min="3" max="3" width="6.1796875" style="78" bestFit="1" customWidth="1"/>
    <col min="4" max="45" width="4.26953125" style="78" customWidth="1"/>
    <col min="46" max="16384" width="9.1796875" style="78"/>
  </cols>
  <sheetData>
    <row r="1" spans="1:45" ht="19" thickTop="1" thickBot="1" x14ac:dyDescent="0.45">
      <c r="A1" s="77" t="s">
        <v>2</v>
      </c>
      <c r="B1" s="484">
        <f>D3</f>
        <v>44171</v>
      </c>
      <c r="C1" s="484"/>
      <c r="D1" s="471" t="s">
        <v>14</v>
      </c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3"/>
    </row>
    <row r="2" spans="1:45" ht="17.25" customHeight="1" thickTop="1" thickBot="1" x14ac:dyDescent="0.4">
      <c r="A2" s="79" t="s">
        <v>3</v>
      </c>
      <c r="B2" s="485">
        <f>AS3</f>
        <v>44212</v>
      </c>
      <c r="C2" s="486"/>
      <c r="D2" s="80" t="s">
        <v>5</v>
      </c>
      <c r="E2" s="81" t="s">
        <v>6</v>
      </c>
      <c r="F2" s="81" t="s">
        <v>7</v>
      </c>
      <c r="G2" s="110" t="s">
        <v>8</v>
      </c>
      <c r="H2" s="83" t="s">
        <v>9</v>
      </c>
      <c r="I2" s="81" t="s">
        <v>10</v>
      </c>
      <c r="J2" s="84" t="s">
        <v>11</v>
      </c>
      <c r="K2" s="85" t="s">
        <v>5</v>
      </c>
      <c r="L2" s="81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4" t="s">
        <v>11</v>
      </c>
      <c r="R2" s="85" t="s">
        <v>5</v>
      </c>
      <c r="S2" s="81" t="s">
        <v>6</v>
      </c>
      <c r="T2" s="81" t="s">
        <v>7</v>
      </c>
      <c r="U2" s="81" t="s">
        <v>8</v>
      </c>
      <c r="V2" s="81" t="s">
        <v>9</v>
      </c>
      <c r="W2" s="81" t="s">
        <v>10</v>
      </c>
      <c r="X2" s="86" t="s">
        <v>11</v>
      </c>
      <c r="Y2" s="83" t="s">
        <v>5</v>
      </c>
      <c r="Z2" s="81" t="s">
        <v>6</v>
      </c>
      <c r="AA2" s="81" t="s">
        <v>7</v>
      </c>
      <c r="AB2" s="81" t="s">
        <v>8</v>
      </c>
      <c r="AC2" s="81" t="s">
        <v>9</v>
      </c>
      <c r="AD2" s="81" t="s">
        <v>10</v>
      </c>
      <c r="AE2" s="87" t="s">
        <v>11</v>
      </c>
      <c r="AF2" s="85" t="s">
        <v>5</v>
      </c>
      <c r="AG2" s="81" t="s">
        <v>6</v>
      </c>
      <c r="AH2" s="81" t="s">
        <v>7</v>
      </c>
      <c r="AI2" s="81" t="s">
        <v>8</v>
      </c>
      <c r="AJ2" s="81" t="s">
        <v>9</v>
      </c>
      <c r="AK2" s="81" t="s">
        <v>10</v>
      </c>
      <c r="AL2" s="86" t="s">
        <v>11</v>
      </c>
      <c r="AM2" s="85" t="s">
        <v>5</v>
      </c>
      <c r="AN2" s="81" t="s">
        <v>6</v>
      </c>
      <c r="AO2" s="81" t="s">
        <v>7</v>
      </c>
      <c r="AP2" s="81" t="s">
        <v>8</v>
      </c>
      <c r="AQ2" s="81" t="s">
        <v>9</v>
      </c>
      <c r="AR2" s="81" t="s">
        <v>10</v>
      </c>
      <c r="AS2" s="86" t="s">
        <v>11</v>
      </c>
    </row>
    <row r="3" spans="1:45" ht="15" thickBot="1" x14ac:dyDescent="0.4">
      <c r="A3" s="88"/>
      <c r="B3" s="108" t="s">
        <v>1</v>
      </c>
      <c r="C3" s="89" t="s">
        <v>0</v>
      </c>
      <c r="D3" s="109">
        <f>'Oct 25 - Dec 5'!AS3+1</f>
        <v>44171</v>
      </c>
      <c r="E3" s="91">
        <f>D3+1</f>
        <v>44172</v>
      </c>
      <c r="F3" s="91">
        <f t="shared" ref="F3:AS3" si="0">E3+1</f>
        <v>44173</v>
      </c>
      <c r="G3" s="111">
        <f t="shared" si="0"/>
        <v>44174</v>
      </c>
      <c r="H3" s="93">
        <f t="shared" si="0"/>
        <v>44175</v>
      </c>
      <c r="I3" s="91">
        <f t="shared" si="0"/>
        <v>44176</v>
      </c>
      <c r="J3" s="94">
        <f t="shared" si="0"/>
        <v>44177</v>
      </c>
      <c r="K3" s="95">
        <f t="shared" si="0"/>
        <v>44178</v>
      </c>
      <c r="L3" s="91">
        <f t="shared" si="0"/>
        <v>44179</v>
      </c>
      <c r="M3" s="91">
        <f t="shared" si="0"/>
        <v>44180</v>
      </c>
      <c r="N3" s="91">
        <f t="shared" si="0"/>
        <v>44181</v>
      </c>
      <c r="O3" s="91">
        <f t="shared" si="0"/>
        <v>44182</v>
      </c>
      <c r="P3" s="91">
        <f t="shared" si="0"/>
        <v>44183</v>
      </c>
      <c r="Q3" s="96">
        <f t="shared" si="0"/>
        <v>44184</v>
      </c>
      <c r="R3" s="93">
        <f t="shared" si="0"/>
        <v>44185</v>
      </c>
      <c r="S3" s="91">
        <f t="shared" si="0"/>
        <v>44186</v>
      </c>
      <c r="T3" s="91">
        <f t="shared" si="0"/>
        <v>44187</v>
      </c>
      <c r="U3" s="91">
        <f t="shared" si="0"/>
        <v>44188</v>
      </c>
      <c r="V3" s="91">
        <f t="shared" si="0"/>
        <v>44189</v>
      </c>
      <c r="W3" s="91">
        <f t="shared" si="0"/>
        <v>44190</v>
      </c>
      <c r="X3" s="94">
        <f t="shared" si="0"/>
        <v>44191</v>
      </c>
      <c r="Y3" s="95">
        <f t="shared" si="0"/>
        <v>44192</v>
      </c>
      <c r="Z3" s="91">
        <f t="shared" si="0"/>
        <v>44193</v>
      </c>
      <c r="AA3" s="91">
        <f t="shared" si="0"/>
        <v>44194</v>
      </c>
      <c r="AB3" s="91">
        <f t="shared" si="0"/>
        <v>44195</v>
      </c>
      <c r="AC3" s="91">
        <f t="shared" si="0"/>
        <v>44196</v>
      </c>
      <c r="AD3" s="91">
        <f t="shared" si="0"/>
        <v>44197</v>
      </c>
      <c r="AE3" s="96">
        <f t="shared" si="0"/>
        <v>44198</v>
      </c>
      <c r="AF3" s="93">
        <f t="shared" si="0"/>
        <v>44199</v>
      </c>
      <c r="AG3" s="91">
        <f t="shared" si="0"/>
        <v>44200</v>
      </c>
      <c r="AH3" s="91">
        <f t="shared" si="0"/>
        <v>44201</v>
      </c>
      <c r="AI3" s="91">
        <f t="shared" si="0"/>
        <v>44202</v>
      </c>
      <c r="AJ3" s="91">
        <f t="shared" si="0"/>
        <v>44203</v>
      </c>
      <c r="AK3" s="91">
        <f t="shared" si="0"/>
        <v>44204</v>
      </c>
      <c r="AL3" s="94">
        <f t="shared" si="0"/>
        <v>44205</v>
      </c>
      <c r="AM3" s="95">
        <f t="shared" si="0"/>
        <v>44206</v>
      </c>
      <c r="AN3" s="91">
        <f t="shared" si="0"/>
        <v>44207</v>
      </c>
      <c r="AO3" s="91">
        <f t="shared" si="0"/>
        <v>44208</v>
      </c>
      <c r="AP3" s="91">
        <f t="shared" si="0"/>
        <v>44209</v>
      </c>
      <c r="AQ3" s="91">
        <f t="shared" si="0"/>
        <v>44210</v>
      </c>
      <c r="AR3" s="91">
        <f t="shared" si="0"/>
        <v>44211</v>
      </c>
      <c r="AS3" s="96">
        <f t="shared" si="0"/>
        <v>44212</v>
      </c>
    </row>
    <row r="4" spans="1:45" ht="15" thickBot="1" x14ac:dyDescent="0.4">
      <c r="A4" s="97" t="s">
        <v>13</v>
      </c>
      <c r="B4" s="98" t="str">
        <f>IF(C4&lt;&gt;"", VLOOKUP(C4,Troopers!A:B,2,FALSE),"")</f>
        <v>Pease, M</v>
      </c>
      <c r="C4" s="99">
        <v>658</v>
      </c>
      <c r="D4" s="48" t="s">
        <v>16</v>
      </c>
      <c r="E4" s="49" t="s">
        <v>16</v>
      </c>
      <c r="F4" s="186" t="s">
        <v>25</v>
      </c>
      <c r="G4" s="187" t="s">
        <v>25</v>
      </c>
      <c r="H4" s="48" t="s">
        <v>28</v>
      </c>
      <c r="I4" s="192" t="s">
        <v>28</v>
      </c>
      <c r="J4" s="51" t="s">
        <v>16</v>
      </c>
      <c r="K4" s="48" t="s">
        <v>16</v>
      </c>
      <c r="L4" s="49" t="s">
        <v>16</v>
      </c>
      <c r="M4" s="49" t="s">
        <v>17</v>
      </c>
      <c r="N4" s="49" t="s">
        <v>17</v>
      </c>
      <c r="O4" s="49" t="s">
        <v>17</v>
      </c>
      <c r="P4" s="49" t="s">
        <v>17</v>
      </c>
      <c r="Q4" s="52" t="s">
        <v>16</v>
      </c>
      <c r="R4" s="48" t="s">
        <v>16</v>
      </c>
      <c r="S4" s="49" t="s">
        <v>16</v>
      </c>
      <c r="T4" s="49" t="s">
        <v>17</v>
      </c>
      <c r="U4" s="49" t="s">
        <v>17</v>
      </c>
      <c r="V4" s="49" t="s">
        <v>17</v>
      </c>
      <c r="W4" s="49" t="s">
        <v>17</v>
      </c>
      <c r="X4" s="52" t="s">
        <v>16</v>
      </c>
      <c r="Y4" s="48" t="s">
        <v>16</v>
      </c>
      <c r="Z4" s="49" t="s">
        <v>16</v>
      </c>
      <c r="AA4" s="49" t="s">
        <v>17</v>
      </c>
      <c r="AB4" s="49" t="s">
        <v>17</v>
      </c>
      <c r="AC4" s="49" t="s">
        <v>17</v>
      </c>
      <c r="AD4" s="53" t="s">
        <v>17</v>
      </c>
      <c r="AE4" s="52" t="s">
        <v>16</v>
      </c>
      <c r="AF4" s="68" t="s">
        <v>16</v>
      </c>
      <c r="AG4" s="69" t="s">
        <v>16</v>
      </c>
      <c r="AH4" s="69" t="s">
        <v>17</v>
      </c>
      <c r="AI4" s="69" t="s">
        <v>17</v>
      </c>
      <c r="AJ4" s="69" t="s">
        <v>17</v>
      </c>
      <c r="AK4" s="69" t="s">
        <v>17</v>
      </c>
      <c r="AL4" s="70" t="s">
        <v>16</v>
      </c>
      <c r="AM4" s="68" t="s">
        <v>16</v>
      </c>
      <c r="AN4" s="69" t="s">
        <v>16</v>
      </c>
      <c r="AO4" s="69" t="s">
        <v>17</v>
      </c>
      <c r="AP4" s="69" t="s">
        <v>17</v>
      </c>
      <c r="AQ4" s="69" t="s">
        <v>17</v>
      </c>
      <c r="AR4" s="69" t="s">
        <v>17</v>
      </c>
      <c r="AS4" s="70" t="s">
        <v>16</v>
      </c>
    </row>
    <row r="5" spans="1:45" ht="15.5" thickTop="1" thickBot="1" x14ac:dyDescent="0.4">
      <c r="A5" s="100"/>
      <c r="B5" s="101"/>
      <c r="C5" s="102" t="s">
        <v>22</v>
      </c>
      <c r="D5" s="43"/>
      <c r="E5" s="113"/>
      <c r="F5" s="183" t="s">
        <v>24</v>
      </c>
      <c r="G5" s="184" t="s">
        <v>24</v>
      </c>
      <c r="H5" s="43"/>
      <c r="I5" s="193" t="s">
        <v>26</v>
      </c>
      <c r="J5" s="45"/>
      <c r="K5" s="43"/>
      <c r="L5" s="42"/>
      <c r="M5" s="42"/>
      <c r="N5" s="42"/>
      <c r="O5" s="42"/>
      <c r="P5" s="42"/>
      <c r="Q5" s="45" t="s">
        <v>37</v>
      </c>
      <c r="R5" s="43" t="s">
        <v>37</v>
      </c>
      <c r="S5" s="42" t="s">
        <v>37</v>
      </c>
      <c r="T5" s="42" t="s">
        <v>37</v>
      </c>
      <c r="U5" s="42" t="s">
        <v>37</v>
      </c>
      <c r="V5" s="42" t="s">
        <v>37</v>
      </c>
      <c r="W5" s="42" t="s">
        <v>37</v>
      </c>
      <c r="X5" s="45" t="s">
        <v>37</v>
      </c>
      <c r="Y5" s="43" t="s">
        <v>37</v>
      </c>
      <c r="Z5" s="42" t="s">
        <v>37</v>
      </c>
      <c r="AA5" s="42" t="s">
        <v>37</v>
      </c>
      <c r="AB5" s="42" t="s">
        <v>37</v>
      </c>
      <c r="AC5" s="42" t="s">
        <v>37</v>
      </c>
      <c r="AD5" s="55" t="s">
        <v>37</v>
      </c>
      <c r="AE5" s="45" t="s">
        <v>37</v>
      </c>
      <c r="AF5" s="71" t="s">
        <v>37</v>
      </c>
      <c r="AG5" s="72" t="s">
        <v>37</v>
      </c>
      <c r="AH5" s="72"/>
      <c r="AI5" s="72"/>
      <c r="AJ5" s="72"/>
      <c r="AK5" s="72"/>
      <c r="AL5" s="73"/>
      <c r="AM5" s="71"/>
      <c r="AN5" s="72"/>
      <c r="AO5" s="72"/>
      <c r="AP5" s="72"/>
      <c r="AQ5" s="72"/>
      <c r="AR5" s="72"/>
      <c r="AS5" s="73"/>
    </row>
    <row r="6" spans="1:45" ht="15.5" thickTop="1" thickBot="1" x14ac:dyDescent="0.4">
      <c r="A6" s="100" t="str">
        <f>A4</f>
        <v>Trp</v>
      </c>
      <c r="B6" s="98" t="str">
        <f>IF(C6&lt;&gt;"", VLOOKUP(C6,Troopers!A:B,2,FALSE),"")</f>
        <v>Hopper, T.</v>
      </c>
      <c r="C6" s="102">
        <v>761</v>
      </c>
      <c r="D6" s="118" t="s">
        <v>16</v>
      </c>
      <c r="E6" s="117" t="s">
        <v>16</v>
      </c>
      <c r="F6" s="267" t="s">
        <v>18</v>
      </c>
      <c r="G6" s="268" t="s">
        <v>18</v>
      </c>
      <c r="H6" s="56" t="s">
        <v>18</v>
      </c>
      <c r="I6" s="200" t="s">
        <v>16</v>
      </c>
      <c r="J6" s="44" t="s">
        <v>18</v>
      </c>
      <c r="K6" s="56" t="s">
        <v>18</v>
      </c>
      <c r="L6" s="41" t="s">
        <v>18</v>
      </c>
      <c r="M6" s="41" t="s">
        <v>16</v>
      </c>
      <c r="N6" s="41" t="s">
        <v>16</v>
      </c>
      <c r="O6" s="41" t="s">
        <v>16</v>
      </c>
      <c r="P6" s="41" t="s">
        <v>18</v>
      </c>
      <c r="Q6" s="44" t="s">
        <v>18</v>
      </c>
      <c r="R6" s="56" t="s">
        <v>18</v>
      </c>
      <c r="S6" s="41" t="s">
        <v>18</v>
      </c>
      <c r="T6" s="41" t="s">
        <v>18</v>
      </c>
      <c r="U6" s="41" t="s">
        <v>16</v>
      </c>
      <c r="V6" s="41" t="s">
        <v>16</v>
      </c>
      <c r="W6" s="41" t="s">
        <v>16</v>
      </c>
      <c r="X6" s="44" t="s">
        <v>18</v>
      </c>
      <c r="Y6" s="56" t="s">
        <v>18</v>
      </c>
      <c r="Z6" s="41" t="s">
        <v>18</v>
      </c>
      <c r="AA6" s="41" t="s">
        <v>16</v>
      </c>
      <c r="AB6" s="41" t="s">
        <v>16</v>
      </c>
      <c r="AC6" s="41" t="s">
        <v>16</v>
      </c>
      <c r="AD6" s="58" t="s">
        <v>18</v>
      </c>
      <c r="AE6" s="44" t="s">
        <v>18</v>
      </c>
      <c r="AF6" s="71" t="s">
        <v>18</v>
      </c>
      <c r="AG6" s="72" t="s">
        <v>18</v>
      </c>
      <c r="AH6" s="72" t="s">
        <v>16</v>
      </c>
      <c r="AI6" s="72" t="s">
        <v>16</v>
      </c>
      <c r="AJ6" s="72" t="s">
        <v>16</v>
      </c>
      <c r="AK6" s="72" t="s">
        <v>18</v>
      </c>
      <c r="AL6" s="73" t="s">
        <v>18</v>
      </c>
      <c r="AM6" s="71" t="s">
        <v>18</v>
      </c>
      <c r="AN6" s="72" t="s">
        <v>18</v>
      </c>
      <c r="AO6" s="72" t="s">
        <v>16</v>
      </c>
      <c r="AP6" s="72" t="s">
        <v>16</v>
      </c>
      <c r="AQ6" s="72" t="s">
        <v>16</v>
      </c>
      <c r="AR6" s="72" t="s">
        <v>18</v>
      </c>
      <c r="AS6" s="73" t="s">
        <v>18</v>
      </c>
    </row>
    <row r="7" spans="1:45" ht="15.5" thickTop="1" thickBot="1" x14ac:dyDescent="0.4">
      <c r="A7" s="100"/>
      <c r="B7" s="101"/>
      <c r="C7" s="102" t="s">
        <v>32</v>
      </c>
      <c r="D7" s="43"/>
      <c r="E7" s="42"/>
      <c r="F7" s="226"/>
      <c r="G7" s="266"/>
      <c r="H7" s="43"/>
      <c r="I7" s="226"/>
      <c r="J7" s="45"/>
      <c r="K7" s="43"/>
      <c r="L7" s="42"/>
      <c r="M7" s="42"/>
      <c r="N7" s="42"/>
      <c r="O7" s="42"/>
      <c r="P7" s="42"/>
      <c r="Q7" s="45"/>
      <c r="R7" s="43"/>
      <c r="S7" s="42"/>
      <c r="T7" s="42"/>
      <c r="U7" s="42"/>
      <c r="V7" s="42"/>
      <c r="W7" s="42"/>
      <c r="X7" s="45"/>
      <c r="Y7" s="43"/>
      <c r="Z7" s="42"/>
      <c r="AA7" s="42"/>
      <c r="AB7" s="42"/>
      <c r="AC7" s="42"/>
      <c r="AD7" s="55"/>
      <c r="AE7" s="45"/>
      <c r="AF7" s="71"/>
      <c r="AG7" s="72"/>
      <c r="AH7" s="72"/>
      <c r="AI7" s="72"/>
      <c r="AJ7" s="72"/>
      <c r="AK7" s="72"/>
      <c r="AL7" s="73"/>
      <c r="AM7" s="71"/>
      <c r="AN7" s="72"/>
      <c r="AO7" s="72"/>
      <c r="AP7" s="72"/>
      <c r="AQ7" s="72"/>
      <c r="AR7" s="72"/>
      <c r="AS7" s="73"/>
    </row>
    <row r="8" spans="1:45" ht="15.5" thickTop="1" thickBot="1" x14ac:dyDescent="0.4">
      <c r="A8" s="100" t="str">
        <f>A6</f>
        <v>Trp</v>
      </c>
      <c r="B8" s="98" t="str">
        <f>IF(C8&lt;&gt;"", VLOOKUP(C8,Troopers!A:B,2,FALSE),"")</f>
        <v>Woolery, T.</v>
      </c>
      <c r="C8" s="102">
        <v>983</v>
      </c>
      <c r="D8" s="56" t="s">
        <v>17</v>
      </c>
      <c r="E8" s="41" t="s">
        <v>17</v>
      </c>
      <c r="F8" s="41" t="s">
        <v>16</v>
      </c>
      <c r="G8" s="57" t="s">
        <v>16</v>
      </c>
      <c r="H8" s="56" t="s">
        <v>15</v>
      </c>
      <c r="I8" s="194" t="s">
        <v>28</v>
      </c>
      <c r="J8" s="44" t="s">
        <v>16</v>
      </c>
      <c r="K8" s="56" t="s">
        <v>16</v>
      </c>
      <c r="L8" s="41" t="s">
        <v>16</v>
      </c>
      <c r="M8" s="41" t="s">
        <v>17</v>
      </c>
      <c r="N8" s="41" t="s">
        <v>17</v>
      </c>
      <c r="O8" s="41" t="s">
        <v>17</v>
      </c>
      <c r="P8" s="41" t="s">
        <v>17</v>
      </c>
      <c r="Q8" s="44" t="s">
        <v>16</v>
      </c>
      <c r="R8" s="56" t="s">
        <v>16</v>
      </c>
      <c r="S8" s="41" t="s">
        <v>16</v>
      </c>
      <c r="T8" s="41" t="s">
        <v>17</v>
      </c>
      <c r="U8" s="41" t="s">
        <v>17</v>
      </c>
      <c r="V8" s="41" t="s">
        <v>17</v>
      </c>
      <c r="W8" s="41" t="s">
        <v>17</v>
      </c>
      <c r="X8" s="44" t="s">
        <v>16</v>
      </c>
      <c r="Y8" s="56" t="s">
        <v>16</v>
      </c>
      <c r="Z8" s="41" t="s">
        <v>16</v>
      </c>
      <c r="AA8" s="41" t="s">
        <v>17</v>
      </c>
      <c r="AB8" s="41" t="s">
        <v>17</v>
      </c>
      <c r="AC8" s="41" t="s">
        <v>17</v>
      </c>
      <c r="AD8" s="58" t="s">
        <v>17</v>
      </c>
      <c r="AE8" s="44" t="s">
        <v>16</v>
      </c>
      <c r="AF8" s="71" t="s">
        <v>16</v>
      </c>
      <c r="AG8" s="72" t="s">
        <v>16</v>
      </c>
      <c r="AH8" s="72" t="s">
        <v>17</v>
      </c>
      <c r="AI8" s="72" t="s">
        <v>17</v>
      </c>
      <c r="AJ8" s="72" t="s">
        <v>17</v>
      </c>
      <c r="AK8" s="72" t="s">
        <v>17</v>
      </c>
      <c r="AL8" s="73" t="s">
        <v>16</v>
      </c>
      <c r="AM8" s="71" t="s">
        <v>16</v>
      </c>
      <c r="AN8" s="72" t="s">
        <v>16</v>
      </c>
      <c r="AO8" s="72" t="s">
        <v>17</v>
      </c>
      <c r="AP8" s="72" t="s">
        <v>17</v>
      </c>
      <c r="AQ8" s="72" t="s">
        <v>17</v>
      </c>
      <c r="AR8" s="72" t="s">
        <v>17</v>
      </c>
      <c r="AS8" s="73" t="s">
        <v>16</v>
      </c>
    </row>
    <row r="9" spans="1:45" ht="15.5" thickTop="1" thickBot="1" x14ac:dyDescent="0.4">
      <c r="A9" s="100"/>
      <c r="B9" s="101"/>
      <c r="C9" s="102" t="s">
        <v>32</v>
      </c>
      <c r="D9" s="43"/>
      <c r="E9" s="42"/>
      <c r="F9" s="42"/>
      <c r="G9" s="54"/>
      <c r="H9" s="43"/>
      <c r="I9" s="193" t="s">
        <v>26</v>
      </c>
      <c r="J9" s="45"/>
      <c r="K9" s="43"/>
      <c r="L9" s="42"/>
      <c r="M9" s="42"/>
      <c r="N9" s="42"/>
      <c r="O9" s="42"/>
      <c r="P9" s="42"/>
      <c r="Q9" s="45"/>
      <c r="R9" s="43"/>
      <c r="S9" s="42"/>
      <c r="T9" s="42"/>
      <c r="U9" s="42"/>
      <c r="V9" s="42"/>
      <c r="W9" s="42"/>
      <c r="X9" s="45"/>
      <c r="Y9" s="43"/>
      <c r="Z9" s="42"/>
      <c r="AA9" s="42"/>
      <c r="AB9" s="42"/>
      <c r="AC9" s="42"/>
      <c r="AD9" s="55"/>
      <c r="AE9" s="45"/>
      <c r="AF9" s="71"/>
      <c r="AG9" s="72"/>
      <c r="AH9" s="72"/>
      <c r="AI9" s="72"/>
      <c r="AJ9" s="72"/>
      <c r="AK9" s="72"/>
      <c r="AL9" s="73"/>
      <c r="AM9" s="71"/>
      <c r="AN9" s="72"/>
      <c r="AO9" s="72"/>
      <c r="AP9" s="72"/>
      <c r="AQ9" s="72"/>
      <c r="AR9" s="72"/>
      <c r="AS9" s="73"/>
    </row>
    <row r="10" spans="1:45" ht="15.5" thickTop="1" thickBot="1" x14ac:dyDescent="0.4">
      <c r="A10" s="100" t="str">
        <f>A8</f>
        <v>Trp</v>
      </c>
      <c r="B10" s="98" t="str">
        <f>IF(C10&lt;&gt;"", VLOOKUP(C10,Troopers!A:B,2,FALSE),"")</f>
        <v>Houston, S.</v>
      </c>
      <c r="C10" s="99">
        <v>1105</v>
      </c>
      <c r="D10" s="56" t="s">
        <v>16</v>
      </c>
      <c r="E10" s="41" t="s">
        <v>16</v>
      </c>
      <c r="F10" s="41" t="s">
        <v>15</v>
      </c>
      <c r="G10" s="57" t="s">
        <v>15</v>
      </c>
      <c r="H10" s="56" t="s">
        <v>16</v>
      </c>
      <c r="I10" s="200" t="s">
        <v>16</v>
      </c>
      <c r="J10" s="44" t="s">
        <v>15</v>
      </c>
      <c r="K10" s="56" t="s">
        <v>15</v>
      </c>
      <c r="L10" s="41" t="s">
        <v>15</v>
      </c>
      <c r="M10" s="41" t="s">
        <v>16</v>
      </c>
      <c r="N10" s="41" t="s">
        <v>16</v>
      </c>
      <c r="O10" s="41" t="s">
        <v>16</v>
      </c>
      <c r="P10" s="41" t="s">
        <v>15</v>
      </c>
      <c r="Q10" s="44" t="s">
        <v>15</v>
      </c>
      <c r="R10" s="56" t="s">
        <v>15</v>
      </c>
      <c r="S10" s="41" t="s">
        <v>15</v>
      </c>
      <c r="T10" s="41" t="s">
        <v>15</v>
      </c>
      <c r="U10" s="41" t="s">
        <v>16</v>
      </c>
      <c r="V10" s="41" t="s">
        <v>16</v>
      </c>
      <c r="W10" s="41" t="s">
        <v>16</v>
      </c>
      <c r="X10" s="44" t="s">
        <v>15</v>
      </c>
      <c r="Y10" s="56" t="s">
        <v>15</v>
      </c>
      <c r="Z10" s="41" t="s">
        <v>15</v>
      </c>
      <c r="AA10" s="41" t="s">
        <v>16</v>
      </c>
      <c r="AB10" s="41" t="s">
        <v>16</v>
      </c>
      <c r="AC10" s="41" t="s">
        <v>16</v>
      </c>
      <c r="AD10" s="58" t="s">
        <v>15</v>
      </c>
      <c r="AE10" s="44" t="s">
        <v>15</v>
      </c>
      <c r="AF10" s="71" t="s">
        <v>15</v>
      </c>
      <c r="AG10" s="72" t="s">
        <v>15</v>
      </c>
      <c r="AH10" s="72" t="s">
        <v>16</v>
      </c>
      <c r="AI10" s="72" t="s">
        <v>16</v>
      </c>
      <c r="AJ10" s="72" t="s">
        <v>16</v>
      </c>
      <c r="AK10" s="72" t="s">
        <v>15</v>
      </c>
      <c r="AL10" s="73" t="s">
        <v>15</v>
      </c>
      <c r="AM10" s="71" t="s">
        <v>15</v>
      </c>
      <c r="AN10" s="72" t="s">
        <v>15</v>
      </c>
      <c r="AO10" s="72" t="s">
        <v>16</v>
      </c>
      <c r="AP10" s="72" t="s">
        <v>16</v>
      </c>
      <c r="AQ10" s="72" t="s">
        <v>16</v>
      </c>
      <c r="AR10" s="72" t="s">
        <v>15</v>
      </c>
      <c r="AS10" s="73" t="s">
        <v>15</v>
      </c>
    </row>
    <row r="11" spans="1:45" ht="15.5" thickTop="1" thickBot="1" x14ac:dyDescent="0.4">
      <c r="A11" s="100"/>
      <c r="B11" s="101"/>
      <c r="C11" s="102" t="s">
        <v>20</v>
      </c>
      <c r="D11" s="43"/>
      <c r="E11" s="42"/>
      <c r="F11" s="42"/>
      <c r="G11" s="54"/>
      <c r="H11" s="43"/>
      <c r="I11" s="226"/>
      <c r="J11" s="45"/>
      <c r="K11" s="43"/>
      <c r="L11" s="42"/>
      <c r="M11" s="42"/>
      <c r="N11" s="42"/>
      <c r="O11" s="42"/>
      <c r="P11" s="42"/>
      <c r="Q11" s="45"/>
      <c r="R11" s="43"/>
      <c r="S11" s="42"/>
      <c r="T11" s="42"/>
      <c r="U11" s="42"/>
      <c r="V11" s="42"/>
      <c r="W11" s="42"/>
      <c r="X11" s="45"/>
      <c r="Y11" s="43"/>
      <c r="Z11" s="42"/>
      <c r="AA11" s="42"/>
      <c r="AB11" s="42"/>
      <c r="AC11" s="42"/>
      <c r="AD11" s="55"/>
      <c r="AE11" s="45"/>
      <c r="AF11" s="71"/>
      <c r="AG11" s="72"/>
      <c r="AH11" s="72"/>
      <c r="AI11" s="72"/>
      <c r="AJ11" s="72"/>
      <c r="AK11" s="72"/>
      <c r="AL11" s="73"/>
      <c r="AM11" s="71"/>
      <c r="AN11" s="72"/>
      <c r="AO11" s="72"/>
      <c r="AP11" s="72"/>
      <c r="AQ11" s="72"/>
      <c r="AR11" s="72"/>
      <c r="AS11" s="73"/>
    </row>
    <row r="12" spans="1:45" ht="15.5" thickTop="1" thickBot="1" x14ac:dyDescent="0.4">
      <c r="A12" s="100" t="str">
        <f>A10</f>
        <v>Trp</v>
      </c>
      <c r="B12" s="98" t="str">
        <f>IF(C12&lt;&gt;"", VLOOKUP(C12,Troopers!A:B,2,FALSE),"")</f>
        <v>Pratt, C.</v>
      </c>
      <c r="C12" s="102">
        <v>1189</v>
      </c>
      <c r="D12" s="56" t="s">
        <v>19</v>
      </c>
      <c r="E12" s="41" t="s">
        <v>19</v>
      </c>
      <c r="F12" s="41" t="s">
        <v>16</v>
      </c>
      <c r="G12" s="57" t="s">
        <v>16</v>
      </c>
      <c r="H12" s="56" t="s">
        <v>19</v>
      </c>
      <c r="I12" s="200" t="s">
        <v>19</v>
      </c>
      <c r="J12" s="44" t="s">
        <v>16</v>
      </c>
      <c r="K12" s="56" t="s">
        <v>16</v>
      </c>
      <c r="L12" s="41" t="s">
        <v>16</v>
      </c>
      <c r="M12" s="41" t="s">
        <v>19</v>
      </c>
      <c r="N12" s="41" t="s">
        <v>19</v>
      </c>
      <c r="O12" s="41" t="s">
        <v>19</v>
      </c>
      <c r="P12" s="41" t="s">
        <v>19</v>
      </c>
      <c r="Q12" s="44" t="s">
        <v>16</v>
      </c>
      <c r="R12" s="56" t="s">
        <v>16</v>
      </c>
      <c r="S12" s="41" t="s">
        <v>16</v>
      </c>
      <c r="T12" s="41" t="s">
        <v>19</v>
      </c>
      <c r="U12" s="41" t="s">
        <v>19</v>
      </c>
      <c r="V12" s="41" t="s">
        <v>19</v>
      </c>
      <c r="W12" s="41" t="s">
        <v>19</v>
      </c>
      <c r="X12" s="44" t="s">
        <v>16</v>
      </c>
      <c r="Y12" s="56" t="s">
        <v>16</v>
      </c>
      <c r="Z12" s="41" t="s">
        <v>19</v>
      </c>
      <c r="AA12" s="41" t="s">
        <v>19</v>
      </c>
      <c r="AB12" s="41" t="s">
        <v>19</v>
      </c>
      <c r="AC12" s="41" t="s">
        <v>19</v>
      </c>
      <c r="AD12" s="58" t="s">
        <v>16</v>
      </c>
      <c r="AE12" s="44" t="s">
        <v>16</v>
      </c>
      <c r="AF12" s="71" t="s">
        <v>16</v>
      </c>
      <c r="AG12" s="72" t="s">
        <v>16</v>
      </c>
      <c r="AH12" s="72" t="s">
        <v>19</v>
      </c>
      <c r="AI12" s="72" t="s">
        <v>19</v>
      </c>
      <c r="AJ12" s="72" t="s">
        <v>19</v>
      </c>
      <c r="AK12" s="72" t="s">
        <v>19</v>
      </c>
      <c r="AL12" s="73" t="s">
        <v>16</v>
      </c>
      <c r="AM12" s="71" t="s">
        <v>16</v>
      </c>
      <c r="AN12" s="72" t="s">
        <v>16</v>
      </c>
      <c r="AO12" s="72" t="s">
        <v>19</v>
      </c>
      <c r="AP12" s="72" t="s">
        <v>19</v>
      </c>
      <c r="AQ12" s="72" t="s">
        <v>19</v>
      </c>
      <c r="AR12" s="72" t="s">
        <v>19</v>
      </c>
      <c r="AS12" s="73" t="s">
        <v>16</v>
      </c>
    </row>
    <row r="13" spans="1:45" ht="15.5" thickTop="1" thickBot="1" x14ac:dyDescent="0.4">
      <c r="A13" s="100"/>
      <c r="B13" s="101"/>
      <c r="C13" s="102" t="s">
        <v>20</v>
      </c>
      <c r="D13" s="43"/>
      <c r="E13" s="42"/>
      <c r="F13" s="42"/>
      <c r="G13" s="54"/>
      <c r="H13" s="43"/>
      <c r="I13" s="226"/>
      <c r="J13" s="45"/>
      <c r="K13" s="43"/>
      <c r="L13" s="42"/>
      <c r="M13" s="42"/>
      <c r="N13" s="42"/>
      <c r="O13" s="42"/>
      <c r="P13" s="42"/>
      <c r="Q13" s="45"/>
      <c r="R13" s="43"/>
      <c r="S13" s="42"/>
      <c r="T13" s="42"/>
      <c r="U13" s="42"/>
      <c r="V13" s="42"/>
      <c r="W13" s="42"/>
      <c r="X13" s="45"/>
      <c r="Y13" s="43"/>
      <c r="Z13" s="42"/>
      <c r="AA13" s="42"/>
      <c r="AB13" s="42"/>
      <c r="AC13" s="42"/>
      <c r="AD13" s="55"/>
      <c r="AE13" s="45"/>
      <c r="AF13" s="71"/>
      <c r="AG13" s="72"/>
      <c r="AH13" s="72"/>
      <c r="AI13" s="72"/>
      <c r="AJ13" s="72"/>
      <c r="AK13" s="72"/>
      <c r="AL13" s="73"/>
      <c r="AM13" s="71"/>
      <c r="AN13" s="72"/>
      <c r="AO13" s="72"/>
      <c r="AP13" s="72"/>
      <c r="AQ13" s="72"/>
      <c r="AR13" s="72"/>
      <c r="AS13" s="73"/>
    </row>
    <row r="14" spans="1:45" ht="15.5" thickTop="1" thickBot="1" x14ac:dyDescent="0.4">
      <c r="A14" s="100" t="str">
        <f>A12</f>
        <v>Trp</v>
      </c>
      <c r="B14" s="98" t="str">
        <f>IF(C14&lt;&gt;"", VLOOKUP(C14,Troopers!A:B,2,FALSE),"")</f>
        <v>Richardson, A.</v>
      </c>
      <c r="C14" s="102">
        <v>1039</v>
      </c>
      <c r="D14" s="56" t="s">
        <v>16</v>
      </c>
      <c r="E14" s="41" t="s">
        <v>16</v>
      </c>
      <c r="F14" s="41" t="s">
        <v>17</v>
      </c>
      <c r="G14" s="57" t="s">
        <v>17</v>
      </c>
      <c r="H14" s="56" t="s">
        <v>16</v>
      </c>
      <c r="I14" s="200" t="s">
        <v>17</v>
      </c>
      <c r="J14" s="44" t="s">
        <v>17</v>
      </c>
      <c r="K14" s="56" t="s">
        <v>17</v>
      </c>
      <c r="L14" s="41" t="s">
        <v>17</v>
      </c>
      <c r="M14" s="41" t="s">
        <v>16</v>
      </c>
      <c r="N14" s="41" t="s">
        <v>16</v>
      </c>
      <c r="O14" s="41" t="s">
        <v>16</v>
      </c>
      <c r="P14" s="41" t="s">
        <v>17</v>
      </c>
      <c r="Q14" s="44" t="s">
        <v>17</v>
      </c>
      <c r="R14" s="56" t="s">
        <v>17</v>
      </c>
      <c r="S14" s="41" t="s">
        <v>17</v>
      </c>
      <c r="T14" s="41" t="s">
        <v>16</v>
      </c>
      <c r="U14" s="41" t="s">
        <v>16</v>
      </c>
      <c r="V14" s="41" t="s">
        <v>16</v>
      </c>
      <c r="W14" s="41" t="s">
        <v>17</v>
      </c>
      <c r="X14" s="44" t="s">
        <v>17</v>
      </c>
      <c r="Y14" s="56" t="s">
        <v>17</v>
      </c>
      <c r="Z14" s="41" t="s">
        <v>17</v>
      </c>
      <c r="AA14" s="41" t="s">
        <v>16</v>
      </c>
      <c r="AB14" s="41" t="s">
        <v>16</v>
      </c>
      <c r="AC14" s="41" t="s">
        <v>16</v>
      </c>
      <c r="AD14" s="58" t="s">
        <v>17</v>
      </c>
      <c r="AE14" s="44" t="s">
        <v>17</v>
      </c>
      <c r="AF14" s="71" t="s">
        <v>17</v>
      </c>
      <c r="AG14" s="72" t="s">
        <v>17</v>
      </c>
      <c r="AH14" s="72" t="s">
        <v>16</v>
      </c>
      <c r="AI14" s="72" t="s">
        <v>16</v>
      </c>
      <c r="AJ14" s="72" t="s">
        <v>16</v>
      </c>
      <c r="AK14" s="72" t="s">
        <v>17</v>
      </c>
      <c r="AL14" s="73" t="s">
        <v>17</v>
      </c>
      <c r="AM14" s="71" t="s">
        <v>17</v>
      </c>
      <c r="AN14" s="72" t="s">
        <v>17</v>
      </c>
      <c r="AO14" s="72" t="s">
        <v>16</v>
      </c>
      <c r="AP14" s="72" t="s">
        <v>16</v>
      </c>
      <c r="AQ14" s="72" t="s">
        <v>16</v>
      </c>
      <c r="AR14" s="72" t="s">
        <v>17</v>
      </c>
      <c r="AS14" s="73" t="s">
        <v>17</v>
      </c>
    </row>
    <row r="15" spans="1:45" ht="15.5" thickTop="1" thickBot="1" x14ac:dyDescent="0.4">
      <c r="A15" s="100"/>
      <c r="B15" s="101"/>
      <c r="C15" s="102" t="s">
        <v>22</v>
      </c>
      <c r="D15" s="43"/>
      <c r="E15" s="43"/>
      <c r="F15" s="43"/>
      <c r="G15" s="43"/>
      <c r="H15" s="43"/>
      <c r="I15" s="229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</row>
    <row r="16" spans="1:45" ht="15.5" thickTop="1" thickBot="1" x14ac:dyDescent="0.4">
      <c r="A16" s="100" t="str">
        <f>A14</f>
        <v>Trp</v>
      </c>
      <c r="B16" s="98" t="str">
        <f>IF(C16&lt;&gt;"", VLOOKUP(C16,Troopers!A:B,2,FALSE),"")</f>
        <v>Ford, J.</v>
      </c>
      <c r="C16" s="102">
        <v>647</v>
      </c>
      <c r="D16" s="56" t="s">
        <v>18</v>
      </c>
      <c r="E16" s="41" t="s">
        <v>18</v>
      </c>
      <c r="F16" s="41" t="s">
        <v>16</v>
      </c>
      <c r="G16" s="57" t="s">
        <v>16</v>
      </c>
      <c r="H16" s="56" t="s">
        <v>17</v>
      </c>
      <c r="I16" s="200" t="s">
        <v>18</v>
      </c>
      <c r="J16" s="44" t="s">
        <v>16</v>
      </c>
      <c r="K16" s="56" t="s">
        <v>16</v>
      </c>
      <c r="L16" s="41" t="s">
        <v>16</v>
      </c>
      <c r="M16" s="41" t="s">
        <v>18</v>
      </c>
      <c r="N16" s="41" t="s">
        <v>18</v>
      </c>
      <c r="O16" s="41" t="s">
        <v>18</v>
      </c>
      <c r="P16" s="41" t="s">
        <v>18</v>
      </c>
      <c r="Q16" s="44" t="s">
        <v>16</v>
      </c>
      <c r="R16" s="56" t="s">
        <v>16</v>
      </c>
      <c r="S16" s="41" t="s">
        <v>18</v>
      </c>
      <c r="T16" s="41" t="s">
        <v>18</v>
      </c>
      <c r="U16" s="41" t="s">
        <v>18</v>
      </c>
      <c r="V16" s="41" t="s">
        <v>18</v>
      </c>
      <c r="W16" s="41" t="s">
        <v>16</v>
      </c>
      <c r="X16" s="44" t="s">
        <v>16</v>
      </c>
      <c r="Y16" s="56" t="s">
        <v>16</v>
      </c>
      <c r="Z16" s="41" t="s">
        <v>16</v>
      </c>
      <c r="AA16" s="41" t="s">
        <v>18</v>
      </c>
      <c r="AB16" s="41" t="s">
        <v>18</v>
      </c>
      <c r="AC16" s="41" t="s">
        <v>18</v>
      </c>
      <c r="AD16" s="58" t="s">
        <v>18</v>
      </c>
      <c r="AE16" s="44" t="s">
        <v>16</v>
      </c>
      <c r="AF16" s="71" t="s">
        <v>16</v>
      </c>
      <c r="AG16" s="72" t="s">
        <v>16</v>
      </c>
      <c r="AH16" s="72" t="s">
        <v>18</v>
      </c>
      <c r="AI16" s="72" t="s">
        <v>18</v>
      </c>
      <c r="AJ16" s="72" t="s">
        <v>18</v>
      </c>
      <c r="AK16" s="72" t="s">
        <v>18</v>
      </c>
      <c r="AL16" s="73" t="s">
        <v>16</v>
      </c>
      <c r="AM16" s="71" t="s">
        <v>16</v>
      </c>
      <c r="AN16" s="72" t="s">
        <v>16</v>
      </c>
      <c r="AO16" s="72" t="s">
        <v>18</v>
      </c>
      <c r="AP16" s="72" t="s">
        <v>18</v>
      </c>
      <c r="AQ16" s="72" t="s">
        <v>18</v>
      </c>
      <c r="AR16" s="72" t="s">
        <v>18</v>
      </c>
      <c r="AS16" s="73" t="s">
        <v>16</v>
      </c>
    </row>
    <row r="17" spans="1:45" ht="15.5" thickTop="1" thickBot="1" x14ac:dyDescent="0.4">
      <c r="A17" s="100"/>
      <c r="B17" s="101"/>
      <c r="C17" s="102" t="s">
        <v>32</v>
      </c>
      <c r="D17" s="43"/>
      <c r="E17" s="42"/>
      <c r="F17" s="42"/>
      <c r="G17" s="54"/>
      <c r="H17" s="43"/>
      <c r="I17" s="226"/>
      <c r="J17" s="45"/>
      <c r="K17" s="43"/>
      <c r="L17" s="42"/>
      <c r="M17" s="42"/>
      <c r="N17" s="42"/>
      <c r="O17" s="42"/>
      <c r="P17" s="42"/>
      <c r="Q17" s="45"/>
      <c r="R17" s="43"/>
      <c r="S17" s="42"/>
      <c r="T17" s="42"/>
      <c r="U17" s="42"/>
      <c r="V17" s="42"/>
      <c r="W17" s="42"/>
      <c r="X17" s="45"/>
      <c r="Y17" s="43"/>
      <c r="Z17" s="42"/>
      <c r="AA17" s="42"/>
      <c r="AB17" s="42"/>
      <c r="AC17" s="42"/>
      <c r="AD17" s="55"/>
      <c r="AE17" s="45"/>
      <c r="AF17" s="71"/>
      <c r="AG17" s="72"/>
      <c r="AH17" s="72"/>
      <c r="AI17" s="72"/>
      <c r="AJ17" s="72"/>
      <c r="AK17" s="72"/>
      <c r="AL17" s="73"/>
      <c r="AM17" s="71"/>
      <c r="AN17" s="72"/>
      <c r="AO17" s="72"/>
      <c r="AP17" s="72"/>
      <c r="AQ17" s="72"/>
      <c r="AR17" s="72"/>
      <c r="AS17" s="73"/>
    </row>
    <row r="18" spans="1:45" ht="15.5" thickTop="1" thickBot="1" x14ac:dyDescent="0.4">
      <c r="A18" s="100" t="str">
        <f>A16</f>
        <v>Trp</v>
      </c>
      <c r="B18" s="98" t="str">
        <f>IF(C18&lt;&gt;"", VLOOKUP(C18,Troopers!A:B,2,FALSE),"")</f>
        <v>Bellesen, J.</v>
      </c>
      <c r="C18" s="102">
        <v>380</v>
      </c>
      <c r="D18" s="56" t="s">
        <v>16</v>
      </c>
      <c r="E18" s="41" t="s">
        <v>16</v>
      </c>
      <c r="F18" s="41" t="s">
        <v>15</v>
      </c>
      <c r="G18" s="57" t="s">
        <v>15</v>
      </c>
      <c r="H18" s="56" t="s">
        <v>15</v>
      </c>
      <c r="I18" s="200" t="s">
        <v>19</v>
      </c>
      <c r="J18" s="44" t="s">
        <v>16</v>
      </c>
      <c r="K18" s="56" t="s">
        <v>17</v>
      </c>
      <c r="L18" s="41" t="s">
        <v>17</v>
      </c>
      <c r="M18" s="41" t="s">
        <v>16</v>
      </c>
      <c r="N18" s="41" t="s">
        <v>16</v>
      </c>
      <c r="O18" s="41" t="s">
        <v>16</v>
      </c>
      <c r="P18" s="41" t="s">
        <v>17</v>
      </c>
      <c r="Q18" s="44" t="s">
        <v>17</v>
      </c>
      <c r="R18" s="56" t="s">
        <v>17</v>
      </c>
      <c r="S18" s="41" t="s">
        <v>17</v>
      </c>
      <c r="T18" s="41" t="s">
        <v>17</v>
      </c>
      <c r="U18" s="41" t="s">
        <v>16</v>
      </c>
      <c r="V18" s="41" t="s">
        <v>16</v>
      </c>
      <c r="W18" s="41" t="s">
        <v>16</v>
      </c>
      <c r="X18" s="44" t="s">
        <v>17</v>
      </c>
      <c r="Y18" s="56" t="s">
        <v>17</v>
      </c>
      <c r="Z18" s="41" t="s">
        <v>17</v>
      </c>
      <c r="AA18" s="41" t="s">
        <v>16</v>
      </c>
      <c r="AB18" s="41" t="s">
        <v>16</v>
      </c>
      <c r="AC18" s="41" t="s">
        <v>16</v>
      </c>
      <c r="AD18" s="58" t="s">
        <v>17</v>
      </c>
      <c r="AE18" s="44" t="s">
        <v>17</v>
      </c>
      <c r="AF18" s="71" t="s">
        <v>17</v>
      </c>
      <c r="AG18" s="72" t="s">
        <v>17</v>
      </c>
      <c r="AH18" s="72" t="s">
        <v>16</v>
      </c>
      <c r="AI18" s="72" t="s">
        <v>16</v>
      </c>
      <c r="AJ18" s="72" t="s">
        <v>16</v>
      </c>
      <c r="AK18" s="72" t="s">
        <v>17</v>
      </c>
      <c r="AL18" s="73" t="s">
        <v>17</v>
      </c>
      <c r="AM18" s="71" t="s">
        <v>17</v>
      </c>
      <c r="AN18" s="72" t="s">
        <v>17</v>
      </c>
      <c r="AO18" s="72" t="s">
        <v>16</v>
      </c>
      <c r="AP18" s="72" t="s">
        <v>16</v>
      </c>
      <c r="AQ18" s="72" t="s">
        <v>16</v>
      </c>
      <c r="AR18" s="72" t="s">
        <v>17</v>
      </c>
      <c r="AS18" s="73" t="s">
        <v>17</v>
      </c>
    </row>
    <row r="19" spans="1:45" ht="15.5" thickTop="1" thickBot="1" x14ac:dyDescent="0.4">
      <c r="A19" s="100"/>
      <c r="B19" s="101"/>
      <c r="C19" s="102" t="s">
        <v>32</v>
      </c>
      <c r="D19" s="43"/>
      <c r="E19" s="42"/>
      <c r="F19" s="246" t="s">
        <v>41</v>
      </c>
      <c r="G19" s="247" t="s">
        <v>42</v>
      </c>
      <c r="H19" s="248" t="s">
        <v>43</v>
      </c>
      <c r="I19" s="226"/>
      <c r="J19" s="45"/>
      <c r="K19" s="43"/>
      <c r="L19" s="42"/>
      <c r="M19" s="42"/>
      <c r="N19" s="42"/>
      <c r="O19" s="42"/>
      <c r="P19" s="42"/>
      <c r="Q19" s="45"/>
      <c r="R19" s="43"/>
      <c r="S19" s="42"/>
      <c r="T19" s="42"/>
      <c r="U19" s="42"/>
      <c r="V19" s="42"/>
      <c r="W19" s="42"/>
      <c r="X19" s="45"/>
      <c r="Y19" s="43"/>
      <c r="Z19" s="42"/>
      <c r="AA19" s="59"/>
      <c r="AB19" s="42"/>
      <c r="AC19" s="42"/>
      <c r="AD19" s="55"/>
      <c r="AE19" s="45"/>
      <c r="AF19" s="71"/>
      <c r="AG19" s="72"/>
      <c r="AH19" s="72"/>
      <c r="AI19" s="72"/>
      <c r="AJ19" s="72"/>
      <c r="AK19" s="72"/>
      <c r="AL19" s="73"/>
      <c r="AM19" s="71"/>
      <c r="AN19" s="72"/>
      <c r="AO19" s="72"/>
      <c r="AP19" s="72"/>
      <c r="AQ19" s="72"/>
      <c r="AR19" s="72"/>
      <c r="AS19" s="73"/>
    </row>
    <row r="20" spans="1:45" ht="15.5" thickTop="1" thickBot="1" x14ac:dyDescent="0.4">
      <c r="A20" s="100" t="str">
        <f>A18</f>
        <v>Trp</v>
      </c>
      <c r="B20" s="98" t="str">
        <f>IF(C20&lt;&gt;"", VLOOKUP(C20,Troopers!A:B,2,FALSE),"")</f>
        <v>Osberg, M.</v>
      </c>
      <c r="C20" s="102">
        <v>1241</v>
      </c>
      <c r="D20" s="56" t="s">
        <v>15</v>
      </c>
      <c r="E20" s="41" t="s">
        <v>15</v>
      </c>
      <c r="F20" s="41" t="s">
        <v>16</v>
      </c>
      <c r="G20" s="57" t="s">
        <v>16</v>
      </c>
      <c r="H20" s="56" t="s">
        <v>15</v>
      </c>
      <c r="I20" s="200" t="s">
        <v>15</v>
      </c>
      <c r="J20" s="44" t="s">
        <v>16</v>
      </c>
      <c r="K20" s="56" t="s">
        <v>16</v>
      </c>
      <c r="L20" s="41" t="s">
        <v>16</v>
      </c>
      <c r="M20" s="41" t="s">
        <v>15</v>
      </c>
      <c r="N20" s="41" t="s">
        <v>15</v>
      </c>
      <c r="O20" s="41" t="s">
        <v>15</v>
      </c>
      <c r="P20" s="41" t="s">
        <v>15</v>
      </c>
      <c r="Q20" s="44" t="s">
        <v>16</v>
      </c>
      <c r="R20" s="56" t="s">
        <v>16</v>
      </c>
      <c r="S20" s="41" t="s">
        <v>15</v>
      </c>
      <c r="T20" s="41" t="s">
        <v>15</v>
      </c>
      <c r="U20" s="41" t="s">
        <v>15</v>
      </c>
      <c r="V20" s="41" t="s">
        <v>15</v>
      </c>
      <c r="W20" s="41" t="s">
        <v>16</v>
      </c>
      <c r="X20" s="44" t="s">
        <v>16</v>
      </c>
      <c r="Y20" s="56" t="s">
        <v>16</v>
      </c>
      <c r="Z20" s="41" t="s">
        <v>16</v>
      </c>
      <c r="AA20" s="41" t="s">
        <v>15</v>
      </c>
      <c r="AB20" s="41" t="s">
        <v>15</v>
      </c>
      <c r="AC20" s="41" t="s">
        <v>15</v>
      </c>
      <c r="AD20" s="58" t="s">
        <v>15</v>
      </c>
      <c r="AE20" s="44" t="s">
        <v>16</v>
      </c>
      <c r="AF20" s="71" t="s">
        <v>16</v>
      </c>
      <c r="AG20" s="72" t="s">
        <v>16</v>
      </c>
      <c r="AH20" s="72" t="s">
        <v>15</v>
      </c>
      <c r="AI20" s="72" t="s">
        <v>15</v>
      </c>
      <c r="AJ20" s="72" t="s">
        <v>15</v>
      </c>
      <c r="AK20" s="72" t="s">
        <v>15</v>
      </c>
      <c r="AL20" s="73" t="s">
        <v>16</v>
      </c>
      <c r="AM20" s="71" t="s">
        <v>16</v>
      </c>
      <c r="AN20" s="72" t="s">
        <v>16</v>
      </c>
      <c r="AO20" s="72" t="s">
        <v>15</v>
      </c>
      <c r="AP20" s="72" t="s">
        <v>15</v>
      </c>
      <c r="AQ20" s="72" t="s">
        <v>15</v>
      </c>
      <c r="AR20" s="72" t="s">
        <v>15</v>
      </c>
      <c r="AS20" s="73" t="s">
        <v>16</v>
      </c>
    </row>
    <row r="21" spans="1:45" ht="15.5" thickTop="1" thickBot="1" x14ac:dyDescent="0.4">
      <c r="A21" s="100"/>
      <c r="B21" s="101"/>
      <c r="C21" s="102" t="s">
        <v>20</v>
      </c>
      <c r="D21" s="43"/>
      <c r="E21" s="42"/>
      <c r="F21" s="226"/>
      <c r="G21" s="266"/>
      <c r="H21" s="229"/>
      <c r="I21" s="226"/>
      <c r="J21" s="45"/>
      <c r="K21" s="43"/>
      <c r="L21" s="42"/>
      <c r="M21" s="42"/>
      <c r="N21" s="42"/>
      <c r="O21" s="42"/>
      <c r="P21" s="42"/>
      <c r="Q21" s="45"/>
      <c r="R21" s="43"/>
      <c r="S21" s="42"/>
      <c r="T21" s="42"/>
      <c r="U21" s="42"/>
      <c r="V21" s="42"/>
      <c r="W21" s="42"/>
      <c r="X21" s="45"/>
      <c r="Y21" s="43"/>
      <c r="Z21" s="42"/>
      <c r="AA21" s="42"/>
      <c r="AB21" s="42"/>
      <c r="AC21" s="42"/>
      <c r="AD21" s="55"/>
      <c r="AE21" s="45"/>
      <c r="AF21" s="71"/>
      <c r="AG21" s="72"/>
      <c r="AH21" s="72"/>
      <c r="AI21" s="72"/>
      <c r="AJ21" s="72"/>
      <c r="AK21" s="72"/>
      <c r="AL21" s="73"/>
      <c r="AM21" s="71"/>
      <c r="AN21" s="72"/>
      <c r="AO21" s="72"/>
      <c r="AP21" s="72"/>
      <c r="AQ21" s="72"/>
      <c r="AR21" s="72"/>
      <c r="AS21" s="73"/>
    </row>
    <row r="22" spans="1:45" ht="15.5" thickTop="1" thickBot="1" x14ac:dyDescent="0.4">
      <c r="A22" s="100" t="str">
        <f>A20</f>
        <v>Trp</v>
      </c>
      <c r="B22" s="98" t="str">
        <f>IF(C22&lt;&gt;"", VLOOKUP(C22,Troopers!A:B,2,FALSE),"")</f>
        <v>Jewell, J.</v>
      </c>
      <c r="C22" s="102">
        <v>1234</v>
      </c>
      <c r="D22" s="56" t="s">
        <v>16</v>
      </c>
      <c r="E22" s="200" t="s">
        <v>16</v>
      </c>
      <c r="F22" s="200" t="s">
        <v>19</v>
      </c>
      <c r="G22" s="265" t="s">
        <v>19</v>
      </c>
      <c r="H22" s="296" t="s">
        <v>16</v>
      </c>
      <c r="I22" s="41" t="s">
        <v>19</v>
      </c>
      <c r="J22" s="297" t="s">
        <v>19</v>
      </c>
      <c r="K22" s="56" t="s">
        <v>19</v>
      </c>
      <c r="L22" s="41" t="s">
        <v>19</v>
      </c>
      <c r="M22" s="41" t="s">
        <v>16</v>
      </c>
      <c r="N22" s="41" t="s">
        <v>16</v>
      </c>
      <c r="O22" s="41" t="s">
        <v>16</v>
      </c>
      <c r="P22" s="41" t="s">
        <v>19</v>
      </c>
      <c r="Q22" s="44" t="s">
        <v>19</v>
      </c>
      <c r="R22" s="56" t="s">
        <v>19</v>
      </c>
      <c r="S22" s="41" t="s">
        <v>19</v>
      </c>
      <c r="T22" s="41" t="s">
        <v>16</v>
      </c>
      <c r="U22" s="41" t="s">
        <v>16</v>
      </c>
      <c r="V22" s="41" t="s">
        <v>16</v>
      </c>
      <c r="W22" s="41" t="s">
        <v>15</v>
      </c>
      <c r="X22" s="44" t="s">
        <v>19</v>
      </c>
      <c r="Y22" s="56" t="s">
        <v>19</v>
      </c>
      <c r="Z22" s="41" t="s">
        <v>19</v>
      </c>
      <c r="AA22" s="41" t="s">
        <v>16</v>
      </c>
      <c r="AB22" s="41" t="s">
        <v>16</v>
      </c>
      <c r="AC22" s="41" t="s">
        <v>16</v>
      </c>
      <c r="AD22" s="58" t="s">
        <v>19</v>
      </c>
      <c r="AE22" s="44" t="s">
        <v>19</v>
      </c>
      <c r="AF22" s="71" t="s">
        <v>19</v>
      </c>
      <c r="AG22" s="72" t="s">
        <v>19</v>
      </c>
      <c r="AH22" s="72" t="s">
        <v>16</v>
      </c>
      <c r="AI22" s="72" t="s">
        <v>16</v>
      </c>
      <c r="AJ22" s="72" t="s">
        <v>16</v>
      </c>
      <c r="AK22" s="72" t="s">
        <v>19</v>
      </c>
      <c r="AL22" s="73" t="s">
        <v>19</v>
      </c>
      <c r="AM22" s="71" t="s">
        <v>19</v>
      </c>
      <c r="AN22" s="72" t="s">
        <v>19</v>
      </c>
      <c r="AO22" s="72" t="s">
        <v>16</v>
      </c>
      <c r="AP22" s="72" t="s">
        <v>16</v>
      </c>
      <c r="AQ22" s="72" t="s">
        <v>16</v>
      </c>
      <c r="AR22" s="72" t="s">
        <v>19</v>
      </c>
      <c r="AS22" s="73" t="s">
        <v>19</v>
      </c>
    </row>
    <row r="23" spans="1:45" ht="15.5" thickTop="1" thickBot="1" x14ac:dyDescent="0.4">
      <c r="A23" s="100"/>
      <c r="B23" s="101"/>
      <c r="C23" s="102" t="s">
        <v>20</v>
      </c>
      <c r="D23" s="229"/>
      <c r="E23" s="226"/>
      <c r="F23" s="226"/>
      <c r="G23" s="266"/>
      <c r="H23" s="229"/>
      <c r="I23" s="42"/>
      <c r="J23" s="45"/>
      <c r="K23" s="43"/>
      <c r="L23" s="42"/>
      <c r="M23" s="42"/>
      <c r="N23" s="42"/>
      <c r="O23" s="42"/>
      <c r="P23" s="42"/>
      <c r="Q23" s="45"/>
      <c r="R23" s="43"/>
      <c r="S23" s="42"/>
      <c r="T23" s="42"/>
      <c r="U23" s="42"/>
      <c r="V23" s="42"/>
      <c r="W23" s="42"/>
      <c r="X23" s="45"/>
      <c r="Y23" s="43"/>
      <c r="Z23" s="42"/>
      <c r="AA23" s="42"/>
      <c r="AB23" s="42"/>
      <c r="AC23" s="42"/>
      <c r="AD23" s="55"/>
      <c r="AE23" s="45"/>
      <c r="AF23" s="71"/>
      <c r="AG23" s="72"/>
      <c r="AH23" s="72"/>
      <c r="AI23" s="72"/>
      <c r="AJ23" s="72"/>
      <c r="AK23" s="72"/>
      <c r="AL23" s="73"/>
      <c r="AM23" s="71"/>
      <c r="AN23" s="72"/>
      <c r="AO23" s="72"/>
      <c r="AP23" s="72"/>
      <c r="AQ23" s="72"/>
      <c r="AR23" s="72"/>
      <c r="AS23" s="73"/>
    </row>
    <row r="24" spans="1:45" ht="15.5" thickTop="1" thickBot="1" x14ac:dyDescent="0.4">
      <c r="A24" s="100"/>
      <c r="B24" s="98" t="s">
        <v>111</v>
      </c>
      <c r="C24" s="102"/>
      <c r="D24" s="383">
        <v>2</v>
      </c>
      <c r="E24" s="226">
        <v>2</v>
      </c>
      <c r="F24" s="42">
        <v>2</v>
      </c>
      <c r="G24" s="54">
        <v>2</v>
      </c>
      <c r="H24" s="43">
        <v>4</v>
      </c>
      <c r="I24" s="42">
        <v>6</v>
      </c>
      <c r="J24" s="45">
        <v>2</v>
      </c>
      <c r="K24" s="43">
        <v>2</v>
      </c>
      <c r="L24" s="42">
        <v>2</v>
      </c>
      <c r="M24" s="42">
        <v>2</v>
      </c>
      <c r="N24" s="42">
        <v>2</v>
      </c>
      <c r="O24" s="42">
        <v>2</v>
      </c>
      <c r="P24" s="42">
        <v>4</v>
      </c>
      <c r="Q24" s="45">
        <v>2</v>
      </c>
      <c r="R24" s="43">
        <v>2</v>
      </c>
      <c r="S24" s="42">
        <v>2</v>
      </c>
      <c r="T24" s="42">
        <v>2</v>
      </c>
      <c r="U24" s="42">
        <v>2</v>
      </c>
      <c r="V24" s="42">
        <v>2</v>
      </c>
      <c r="W24" s="42">
        <v>4</v>
      </c>
      <c r="X24" s="45">
        <v>2</v>
      </c>
      <c r="Y24" s="43">
        <v>2</v>
      </c>
      <c r="Z24" s="42">
        <v>2</v>
      </c>
      <c r="AA24" s="42">
        <v>2</v>
      </c>
      <c r="AB24" s="42">
        <v>2</v>
      </c>
      <c r="AC24" s="42">
        <v>2</v>
      </c>
      <c r="AD24" s="55">
        <v>4</v>
      </c>
      <c r="AE24" s="45">
        <v>2</v>
      </c>
      <c r="AF24" s="71">
        <v>2</v>
      </c>
      <c r="AG24" s="72">
        <v>2</v>
      </c>
      <c r="AH24" s="72">
        <v>2</v>
      </c>
      <c r="AI24" s="72">
        <v>2</v>
      </c>
      <c r="AJ24" s="72">
        <v>2</v>
      </c>
      <c r="AK24" s="72">
        <v>4</v>
      </c>
      <c r="AL24" s="73">
        <v>2</v>
      </c>
      <c r="AM24" s="71">
        <v>2</v>
      </c>
      <c r="AN24" s="72">
        <v>2</v>
      </c>
      <c r="AO24" s="72">
        <v>2</v>
      </c>
      <c r="AP24" s="72">
        <v>2</v>
      </c>
      <c r="AQ24" s="72">
        <v>2</v>
      </c>
      <c r="AR24" s="72">
        <v>4</v>
      </c>
      <c r="AS24" s="73">
        <v>2</v>
      </c>
    </row>
    <row r="25" spans="1:45" ht="15.5" thickTop="1" thickBot="1" x14ac:dyDescent="0.4">
      <c r="A25" s="375"/>
      <c r="B25" s="101" t="s">
        <v>112</v>
      </c>
      <c r="C25" s="376"/>
      <c r="D25" s="383">
        <v>2</v>
      </c>
      <c r="E25" s="226">
        <v>2</v>
      </c>
      <c r="F25" s="226">
        <v>2</v>
      </c>
      <c r="G25" s="266">
        <v>2</v>
      </c>
      <c r="H25" s="43">
        <v>2</v>
      </c>
      <c r="I25" s="42">
        <v>2</v>
      </c>
      <c r="J25" s="298">
        <v>2</v>
      </c>
      <c r="K25" s="43">
        <v>3</v>
      </c>
      <c r="L25" s="42">
        <v>3</v>
      </c>
      <c r="M25" s="42">
        <v>3</v>
      </c>
      <c r="N25" s="42">
        <v>3</v>
      </c>
      <c r="O25" s="42">
        <v>3</v>
      </c>
      <c r="P25" s="42">
        <v>6</v>
      </c>
      <c r="Q25" s="45">
        <v>3</v>
      </c>
      <c r="R25" s="43">
        <v>3</v>
      </c>
      <c r="S25" s="42">
        <v>3</v>
      </c>
      <c r="T25" s="42">
        <v>2</v>
      </c>
      <c r="U25" s="42">
        <v>2</v>
      </c>
      <c r="V25" s="42">
        <v>2</v>
      </c>
      <c r="W25" s="42">
        <v>5</v>
      </c>
      <c r="X25" s="45">
        <v>3</v>
      </c>
      <c r="Y25" s="43">
        <v>3</v>
      </c>
      <c r="Z25" s="42">
        <v>3</v>
      </c>
      <c r="AA25" s="42">
        <v>2</v>
      </c>
      <c r="AB25" s="42">
        <v>2</v>
      </c>
      <c r="AC25" s="42">
        <v>2</v>
      </c>
      <c r="AD25" s="55">
        <v>5</v>
      </c>
      <c r="AE25" s="45">
        <v>3</v>
      </c>
      <c r="AF25" s="377">
        <v>3</v>
      </c>
      <c r="AG25" s="378">
        <v>3</v>
      </c>
      <c r="AH25" s="378">
        <v>3</v>
      </c>
      <c r="AI25" s="378">
        <v>3</v>
      </c>
      <c r="AJ25" s="378">
        <v>3</v>
      </c>
      <c r="AK25" s="378">
        <v>6</v>
      </c>
      <c r="AL25" s="379">
        <v>3</v>
      </c>
      <c r="AM25" s="377">
        <v>3</v>
      </c>
      <c r="AN25" s="378">
        <v>3</v>
      </c>
      <c r="AO25" s="378">
        <v>3</v>
      </c>
      <c r="AP25" s="378">
        <v>3</v>
      </c>
      <c r="AQ25" s="378">
        <v>3</v>
      </c>
      <c r="AR25" s="378">
        <v>6</v>
      </c>
      <c r="AS25" s="379">
        <v>3</v>
      </c>
    </row>
    <row r="26" spans="1:45" ht="15.5" thickTop="1" thickBot="1" x14ac:dyDescent="0.4">
      <c r="A26" s="375" t="s">
        <v>4</v>
      </c>
      <c r="B26" s="101" t="str">
        <f>IF(C26&lt;&gt;"", VLOOKUP(C26,Troopers!A:B,2,FALSE),"")</f>
        <v>Atkinson, R.</v>
      </c>
      <c r="C26" s="376">
        <v>233</v>
      </c>
      <c r="D26" s="382" t="s">
        <v>16</v>
      </c>
      <c r="E26" s="226" t="s">
        <v>32</v>
      </c>
      <c r="F26" s="42" t="s">
        <v>32</v>
      </c>
      <c r="G26" s="54" t="s">
        <v>16</v>
      </c>
      <c r="H26" s="43" t="s">
        <v>32</v>
      </c>
      <c r="I26" s="42" t="s">
        <v>32</v>
      </c>
      <c r="J26" s="45" t="s">
        <v>16</v>
      </c>
      <c r="K26" s="43" t="s">
        <v>32</v>
      </c>
      <c r="L26" s="42" t="s">
        <v>32</v>
      </c>
      <c r="M26" s="42" t="s">
        <v>32</v>
      </c>
      <c r="N26" s="42" t="s">
        <v>32</v>
      </c>
      <c r="O26" s="42" t="s">
        <v>16</v>
      </c>
      <c r="P26" s="42" t="s">
        <v>16</v>
      </c>
      <c r="Q26" s="45" t="s">
        <v>16</v>
      </c>
      <c r="R26" s="43" t="s">
        <v>16</v>
      </c>
      <c r="S26" s="42" t="s">
        <v>16</v>
      </c>
      <c r="T26" s="42" t="s">
        <v>20</v>
      </c>
      <c r="U26" s="42" t="s">
        <v>20</v>
      </c>
      <c r="V26" s="42" t="s">
        <v>20</v>
      </c>
      <c r="W26" s="42" t="s">
        <v>20</v>
      </c>
      <c r="X26" s="45" t="s">
        <v>16</v>
      </c>
      <c r="Y26" s="43" t="s">
        <v>16</v>
      </c>
      <c r="Z26" s="42" t="s">
        <v>16</v>
      </c>
      <c r="AA26" s="42" t="s">
        <v>20</v>
      </c>
      <c r="AB26" s="42" t="s">
        <v>20</v>
      </c>
      <c r="AC26" s="42" t="s">
        <v>20</v>
      </c>
      <c r="AD26" s="55" t="s">
        <v>20</v>
      </c>
      <c r="AE26" s="45" t="s">
        <v>16</v>
      </c>
      <c r="AF26" s="71" t="s">
        <v>16</v>
      </c>
      <c r="AG26" s="72" t="s">
        <v>16</v>
      </c>
      <c r="AH26" s="72" t="s">
        <v>20</v>
      </c>
      <c r="AI26" s="72" t="s">
        <v>20</v>
      </c>
      <c r="AJ26" s="72" t="s">
        <v>20</v>
      </c>
      <c r="AK26" s="72" t="s">
        <v>20</v>
      </c>
      <c r="AL26" s="73" t="s">
        <v>16</v>
      </c>
      <c r="AM26" s="71" t="s">
        <v>16</v>
      </c>
      <c r="AN26" s="72" t="s">
        <v>16</v>
      </c>
      <c r="AO26" s="72" t="s">
        <v>20</v>
      </c>
      <c r="AP26" s="72" t="s">
        <v>20</v>
      </c>
      <c r="AQ26" s="72" t="s">
        <v>20</v>
      </c>
      <c r="AR26" s="72" t="s">
        <v>20</v>
      </c>
      <c r="AS26" s="73" t="s">
        <v>16</v>
      </c>
    </row>
    <row r="27" spans="1:45" ht="15.5" thickTop="1" thickBot="1" x14ac:dyDescent="0.4">
      <c r="A27" s="103"/>
      <c r="B27" s="104"/>
      <c r="C27" s="105"/>
      <c r="D27" s="60"/>
      <c r="E27" s="61"/>
      <c r="F27" s="61"/>
      <c r="G27" s="62"/>
      <c r="H27" s="60"/>
      <c r="I27" s="61"/>
      <c r="J27" s="63"/>
      <c r="K27" s="60"/>
      <c r="L27" s="61"/>
      <c r="M27" s="64"/>
      <c r="N27" s="61"/>
      <c r="O27" s="199" t="s">
        <v>23</v>
      </c>
      <c r="P27" s="199" t="s">
        <v>23</v>
      </c>
      <c r="Q27" s="197" t="s">
        <v>23</v>
      </c>
      <c r="R27" s="198" t="s">
        <v>23</v>
      </c>
      <c r="S27" s="199" t="s">
        <v>23</v>
      </c>
      <c r="T27" s="199" t="s">
        <v>35</v>
      </c>
      <c r="U27" s="199" t="s">
        <v>33</v>
      </c>
      <c r="V27" s="199" t="s">
        <v>33</v>
      </c>
      <c r="W27" s="199" t="s">
        <v>34</v>
      </c>
      <c r="X27" s="197" t="s">
        <v>23</v>
      </c>
      <c r="Y27" s="198" t="s">
        <v>23</v>
      </c>
      <c r="Z27" s="199" t="s">
        <v>23</v>
      </c>
      <c r="AA27" s="199" t="s">
        <v>33</v>
      </c>
      <c r="AB27" s="199" t="s">
        <v>33</v>
      </c>
      <c r="AC27" s="199" t="s">
        <v>33</v>
      </c>
      <c r="AD27" s="204" t="s">
        <v>34</v>
      </c>
      <c r="AE27" s="197" t="s">
        <v>23</v>
      </c>
      <c r="AF27" s="205" t="s">
        <v>23</v>
      </c>
      <c r="AG27" s="206" t="s">
        <v>23</v>
      </c>
      <c r="AH27" s="75"/>
      <c r="AI27" s="75"/>
      <c r="AJ27" s="75"/>
      <c r="AK27" s="75"/>
      <c r="AL27" s="76"/>
      <c r="AM27" s="74"/>
      <c r="AN27" s="75"/>
      <c r="AO27" s="75"/>
      <c r="AP27" s="75"/>
      <c r="AQ27" s="75"/>
      <c r="AR27" s="75"/>
      <c r="AS27" s="76"/>
    </row>
    <row r="28" spans="1:45" ht="15" thickTop="1" x14ac:dyDescent="0.35">
      <c r="A28" s="487" t="str">
        <f>B4</f>
        <v>Pease, M</v>
      </c>
      <c r="B28" s="488"/>
      <c r="C28" s="489"/>
      <c r="D28" s="457" t="s">
        <v>31</v>
      </c>
      <c r="E28" s="458"/>
      <c r="F28" s="458"/>
      <c r="G28" s="458"/>
      <c r="H28" s="458"/>
      <c r="I28" s="458"/>
      <c r="J28" s="458"/>
      <c r="K28" s="458"/>
      <c r="L28" s="458"/>
      <c r="M28" s="458"/>
      <c r="N28" s="458"/>
      <c r="O28" s="458"/>
      <c r="P28" s="458"/>
      <c r="Q28" s="458"/>
      <c r="R28" s="458"/>
      <c r="S28" s="458"/>
      <c r="T28" s="458"/>
      <c r="U28" s="458"/>
      <c r="V28" s="458"/>
      <c r="W28" s="458"/>
      <c r="X28" s="458"/>
      <c r="Y28" s="458"/>
      <c r="Z28" s="458"/>
      <c r="AA28" s="458"/>
      <c r="AB28" s="458"/>
      <c r="AC28" s="458"/>
      <c r="AD28" s="458"/>
      <c r="AE28" s="458"/>
      <c r="AF28" s="458"/>
      <c r="AG28" s="458"/>
      <c r="AH28" s="458"/>
      <c r="AI28" s="458"/>
      <c r="AJ28" s="458"/>
      <c r="AK28" s="458"/>
      <c r="AL28" s="458"/>
      <c r="AM28" s="458"/>
      <c r="AN28" s="458"/>
      <c r="AO28" s="458"/>
      <c r="AP28" s="458"/>
      <c r="AQ28" s="458"/>
      <c r="AR28" s="458"/>
      <c r="AS28" s="459"/>
    </row>
    <row r="29" spans="1:45" x14ac:dyDescent="0.35">
      <c r="A29" s="467" t="str">
        <f>B6</f>
        <v>Hopper, T.</v>
      </c>
      <c r="B29" s="468"/>
      <c r="C29" s="469"/>
      <c r="D29" s="464"/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2"/>
      <c r="S29" s="482"/>
      <c r="T29" s="482"/>
      <c r="U29" s="482"/>
      <c r="V29" s="482"/>
      <c r="W29" s="482"/>
      <c r="X29" s="482"/>
      <c r="Y29" s="482"/>
      <c r="Z29" s="482"/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3"/>
    </row>
    <row r="30" spans="1:45" x14ac:dyDescent="0.35">
      <c r="A30" s="467" t="str">
        <f>B8</f>
        <v>Woolery, T.</v>
      </c>
      <c r="B30" s="468"/>
      <c r="C30" s="469"/>
      <c r="D30" s="464" t="s">
        <v>31</v>
      </c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482"/>
      <c r="Q30" s="482"/>
      <c r="R30" s="482"/>
      <c r="S30" s="482"/>
      <c r="T30" s="482"/>
      <c r="U30" s="482"/>
      <c r="V30" s="482"/>
      <c r="W30" s="482"/>
      <c r="X30" s="482"/>
      <c r="Y30" s="482"/>
      <c r="Z30" s="482"/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3"/>
    </row>
    <row r="31" spans="1:45" x14ac:dyDescent="0.35">
      <c r="A31" s="467" t="str">
        <f>B10</f>
        <v>Houston, S.</v>
      </c>
      <c r="B31" s="468"/>
      <c r="C31" s="469"/>
      <c r="D31" s="464"/>
      <c r="E31" s="482"/>
      <c r="F31" s="482"/>
      <c r="G31" s="482"/>
      <c r="H31" s="482"/>
      <c r="I31" s="482"/>
      <c r="J31" s="482"/>
      <c r="K31" s="482"/>
      <c r="L31" s="482"/>
      <c r="M31" s="482"/>
      <c r="N31" s="482"/>
      <c r="O31" s="482"/>
      <c r="P31" s="482"/>
      <c r="Q31" s="482"/>
      <c r="R31" s="482"/>
      <c r="S31" s="482"/>
      <c r="T31" s="482"/>
      <c r="U31" s="482"/>
      <c r="V31" s="482"/>
      <c r="W31" s="482"/>
      <c r="X31" s="482"/>
      <c r="Y31" s="482"/>
      <c r="Z31" s="482"/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3"/>
    </row>
    <row r="32" spans="1:45" x14ac:dyDescent="0.35">
      <c r="A32" s="467" t="str">
        <f>B12</f>
        <v>Pratt, C.</v>
      </c>
      <c r="B32" s="468"/>
      <c r="C32" s="469"/>
      <c r="D32" s="492"/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2"/>
      <c r="P32" s="482"/>
      <c r="Q32" s="482"/>
      <c r="R32" s="482"/>
      <c r="S32" s="482"/>
      <c r="T32" s="482"/>
      <c r="U32" s="482"/>
      <c r="V32" s="482"/>
      <c r="W32" s="482"/>
      <c r="X32" s="482"/>
      <c r="Y32" s="482"/>
      <c r="Z32" s="482"/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3"/>
    </row>
    <row r="33" spans="1:45" x14ac:dyDescent="0.35">
      <c r="A33" s="467" t="str">
        <f>B14</f>
        <v>Richardson, A.</v>
      </c>
      <c r="B33" s="468"/>
      <c r="C33" s="469"/>
      <c r="D33" s="464"/>
      <c r="E33" s="482"/>
      <c r="F33" s="482"/>
      <c r="G33" s="482"/>
      <c r="H33" s="482"/>
      <c r="I33" s="482"/>
      <c r="J33" s="482"/>
      <c r="K33" s="482"/>
      <c r="L33" s="482"/>
      <c r="M33" s="482"/>
      <c r="N33" s="482"/>
      <c r="O33" s="482"/>
      <c r="P33" s="482"/>
      <c r="Q33" s="482"/>
      <c r="R33" s="482"/>
      <c r="S33" s="482"/>
      <c r="T33" s="482"/>
      <c r="U33" s="482"/>
      <c r="V33" s="482"/>
      <c r="W33" s="482"/>
      <c r="X33" s="482"/>
      <c r="Y33" s="482"/>
      <c r="Z33" s="482"/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3"/>
    </row>
    <row r="34" spans="1:45" x14ac:dyDescent="0.35">
      <c r="A34" s="467" t="str">
        <f>B16</f>
        <v>Ford, J.</v>
      </c>
      <c r="B34" s="468"/>
      <c r="C34" s="469"/>
      <c r="D34" s="464"/>
      <c r="E34" s="482"/>
      <c r="F34" s="482"/>
      <c r="G34" s="482"/>
      <c r="H34" s="482"/>
      <c r="I34" s="482"/>
      <c r="J34" s="482"/>
      <c r="K34" s="482"/>
      <c r="L34" s="482"/>
      <c r="M34" s="482"/>
      <c r="N34" s="482"/>
      <c r="O34" s="482"/>
      <c r="P34" s="482"/>
      <c r="Q34" s="482"/>
      <c r="R34" s="482"/>
      <c r="S34" s="482"/>
      <c r="T34" s="482"/>
      <c r="U34" s="482"/>
      <c r="V34" s="482"/>
      <c r="W34" s="482"/>
      <c r="X34" s="482"/>
      <c r="Y34" s="482"/>
      <c r="Z34" s="482"/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3"/>
    </row>
    <row r="35" spans="1:45" x14ac:dyDescent="0.35">
      <c r="A35" s="467" t="str">
        <f>B18</f>
        <v>Bellesen, J.</v>
      </c>
      <c r="B35" s="468"/>
      <c r="C35" s="469"/>
      <c r="D35" s="464" t="s">
        <v>44</v>
      </c>
      <c r="E35" s="482"/>
      <c r="F35" s="482"/>
      <c r="G35" s="482"/>
      <c r="H35" s="482"/>
      <c r="I35" s="482"/>
      <c r="J35" s="482"/>
      <c r="K35" s="482"/>
      <c r="L35" s="482"/>
      <c r="M35" s="482"/>
      <c r="N35" s="482"/>
      <c r="O35" s="482"/>
      <c r="P35" s="482"/>
      <c r="Q35" s="482"/>
      <c r="R35" s="482"/>
      <c r="S35" s="482"/>
      <c r="T35" s="482"/>
      <c r="U35" s="482"/>
      <c r="V35" s="482"/>
      <c r="W35" s="482"/>
      <c r="X35" s="482"/>
      <c r="Y35" s="482"/>
      <c r="Z35" s="482"/>
      <c r="AA35" s="482"/>
      <c r="AB35" s="482"/>
      <c r="AC35" s="482"/>
      <c r="AD35" s="482"/>
      <c r="AE35" s="482"/>
      <c r="AF35" s="482"/>
      <c r="AG35" s="482"/>
      <c r="AH35" s="482"/>
      <c r="AI35" s="482"/>
      <c r="AJ35" s="482"/>
      <c r="AK35" s="482"/>
      <c r="AL35" s="482"/>
      <c r="AM35" s="482"/>
      <c r="AN35" s="482"/>
      <c r="AO35" s="482"/>
      <c r="AP35" s="482"/>
      <c r="AQ35" s="482"/>
      <c r="AR35" s="482"/>
      <c r="AS35" s="483"/>
    </row>
    <row r="36" spans="1:45" x14ac:dyDescent="0.35">
      <c r="A36" s="467" t="str">
        <f>B20</f>
        <v>Osberg, M.</v>
      </c>
      <c r="B36" s="468"/>
      <c r="C36" s="469"/>
      <c r="D36" s="464" t="s">
        <v>124</v>
      </c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  <c r="T36" s="482"/>
      <c r="U36" s="482"/>
      <c r="V36" s="482"/>
      <c r="W36" s="482"/>
      <c r="X36" s="482"/>
      <c r="Y36" s="482"/>
      <c r="Z36" s="482"/>
      <c r="AA36" s="482"/>
      <c r="AB36" s="482"/>
      <c r="AC36" s="482"/>
      <c r="AD36" s="482"/>
      <c r="AE36" s="482"/>
      <c r="AF36" s="482"/>
      <c r="AG36" s="482"/>
      <c r="AH36" s="482"/>
      <c r="AI36" s="482"/>
      <c r="AJ36" s="482"/>
      <c r="AK36" s="482"/>
      <c r="AL36" s="482"/>
      <c r="AM36" s="482"/>
      <c r="AN36" s="482"/>
      <c r="AO36" s="482"/>
      <c r="AP36" s="482"/>
      <c r="AQ36" s="482"/>
      <c r="AR36" s="482"/>
      <c r="AS36" s="483"/>
    </row>
    <row r="37" spans="1:45" x14ac:dyDescent="0.35">
      <c r="A37" s="467" t="str">
        <f>B22</f>
        <v>Jewell, J.</v>
      </c>
      <c r="B37" s="468"/>
      <c r="C37" s="469"/>
      <c r="D37" s="492"/>
      <c r="E37" s="482"/>
      <c r="F37" s="482"/>
      <c r="G37" s="482"/>
      <c r="H37" s="482"/>
      <c r="I37" s="482"/>
      <c r="J37" s="482"/>
      <c r="K37" s="482"/>
      <c r="L37" s="482"/>
      <c r="M37" s="482"/>
      <c r="N37" s="482"/>
      <c r="O37" s="482"/>
      <c r="P37" s="482"/>
      <c r="Q37" s="482"/>
      <c r="R37" s="482"/>
      <c r="S37" s="482"/>
      <c r="T37" s="482"/>
      <c r="U37" s="482"/>
      <c r="V37" s="482"/>
      <c r="W37" s="482"/>
      <c r="X37" s="482"/>
      <c r="Y37" s="482"/>
      <c r="Z37" s="482"/>
      <c r="AA37" s="482"/>
      <c r="AB37" s="482"/>
      <c r="AC37" s="482"/>
      <c r="AD37" s="482"/>
      <c r="AE37" s="482"/>
      <c r="AF37" s="482"/>
      <c r="AG37" s="482"/>
      <c r="AH37" s="482"/>
      <c r="AI37" s="482"/>
      <c r="AJ37" s="482"/>
      <c r="AK37" s="482"/>
      <c r="AL37" s="482"/>
      <c r="AM37" s="482"/>
      <c r="AN37" s="482"/>
      <c r="AO37" s="482"/>
      <c r="AP37" s="482"/>
      <c r="AQ37" s="482"/>
      <c r="AR37" s="482"/>
      <c r="AS37" s="483"/>
    </row>
    <row r="38" spans="1:45" x14ac:dyDescent="0.35">
      <c r="A38" s="467" t="str">
        <f>B24</f>
        <v>DAY</v>
      </c>
      <c r="B38" s="468"/>
      <c r="C38" s="469"/>
      <c r="D38" s="464"/>
      <c r="E38" s="482"/>
      <c r="F38" s="482"/>
      <c r="G38" s="482"/>
      <c r="H38" s="482"/>
      <c r="I38" s="482"/>
      <c r="J38" s="482"/>
      <c r="K38" s="482"/>
      <c r="L38" s="482"/>
      <c r="M38" s="482"/>
      <c r="N38" s="482"/>
      <c r="O38" s="482"/>
      <c r="P38" s="482"/>
      <c r="Q38" s="482"/>
      <c r="R38" s="482"/>
      <c r="S38" s="482"/>
      <c r="T38" s="482"/>
      <c r="U38" s="482"/>
      <c r="V38" s="482"/>
      <c r="W38" s="482"/>
      <c r="X38" s="482"/>
      <c r="Y38" s="482"/>
      <c r="Z38" s="482"/>
      <c r="AA38" s="482"/>
      <c r="AB38" s="482"/>
      <c r="AC38" s="482"/>
      <c r="AD38" s="482"/>
      <c r="AE38" s="482"/>
      <c r="AF38" s="482"/>
      <c r="AG38" s="482"/>
      <c r="AH38" s="482"/>
      <c r="AI38" s="482"/>
      <c r="AJ38" s="482"/>
      <c r="AK38" s="482"/>
      <c r="AL38" s="482"/>
      <c r="AM38" s="482"/>
      <c r="AN38" s="482"/>
      <c r="AO38" s="482"/>
      <c r="AP38" s="482"/>
      <c r="AQ38" s="482"/>
      <c r="AR38" s="482"/>
      <c r="AS38" s="483"/>
    </row>
    <row r="39" spans="1:45" x14ac:dyDescent="0.35"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</row>
  </sheetData>
  <sheetProtection formatCells="0" selectLockedCells="1"/>
  <mergeCells count="25">
    <mergeCell ref="D34:AS34"/>
    <mergeCell ref="A35:C35"/>
    <mergeCell ref="D35:AS35"/>
    <mergeCell ref="A33:C33"/>
    <mergeCell ref="B1:C1"/>
    <mergeCell ref="D1:AS1"/>
    <mergeCell ref="B2:C2"/>
    <mergeCell ref="A28:C28"/>
    <mergeCell ref="D28:AS28"/>
    <mergeCell ref="A38:C38"/>
    <mergeCell ref="D38:AS38"/>
    <mergeCell ref="A29:C29"/>
    <mergeCell ref="D29:AS29"/>
    <mergeCell ref="A36:C36"/>
    <mergeCell ref="D36:AS36"/>
    <mergeCell ref="A37:C37"/>
    <mergeCell ref="D37:AS37"/>
    <mergeCell ref="A30:C30"/>
    <mergeCell ref="D30:AS30"/>
    <mergeCell ref="A31:C31"/>
    <mergeCell ref="D31:AS31"/>
    <mergeCell ref="A32:C32"/>
    <mergeCell ref="D32:AS32"/>
    <mergeCell ref="D33:AS33"/>
    <mergeCell ref="A34:C34"/>
  </mergeCells>
  <conditionalFormatting sqref="A1:C1 A2:AS3 AT1:XFD27 A28:XFD1048576">
    <cfRule type="expression" dxfId="40" priority="78">
      <formula>A1="T"</formula>
    </cfRule>
    <cfRule type="expression" dxfId="39" priority="79">
      <formula>A1="ML"</formula>
    </cfRule>
    <cfRule type="expression" dxfId="38" priority="80">
      <formula>A1="AL"</formula>
    </cfRule>
    <cfRule type="expression" dxfId="37" priority="81">
      <formula>A1="DO"</formula>
    </cfRule>
    <cfRule type="expression" dxfId="36" priority="82">
      <formula>A1="AL"</formula>
    </cfRule>
  </conditionalFormatting>
  <conditionalFormatting sqref="C4:C26">
    <cfRule type="expression" dxfId="35" priority="74">
      <formula>C4="DO"</formula>
    </cfRule>
    <cfRule type="expression" dxfId="34" priority="75">
      <formula>C4="AL"</formula>
    </cfRule>
  </conditionalFormatting>
  <conditionalFormatting sqref="B4:B26">
    <cfRule type="expression" dxfId="33" priority="72">
      <formula>B4="AL"</formula>
    </cfRule>
    <cfRule type="expression" dxfId="32" priority="73">
      <formula>B4="DO"</formula>
    </cfRule>
  </conditionalFormatting>
  <conditionalFormatting sqref="A27:C27 C4:C26 A4:A26">
    <cfRule type="expression" dxfId="31" priority="70">
      <formula>A4="T"</formula>
    </cfRule>
    <cfRule type="expression" dxfId="30" priority="71">
      <formula>A4="ML"</formula>
    </cfRule>
    <cfRule type="expression" dxfId="29" priority="76">
      <formula>A4="DO"</formula>
    </cfRule>
    <cfRule type="expression" dxfId="28" priority="77">
      <formula>A4="AL"</formula>
    </cfRule>
  </conditionalFormatting>
  <conditionalFormatting sqref="D1:AS1">
    <cfRule type="expression" dxfId="27" priority="50">
      <formula>D1="T"</formula>
    </cfRule>
    <cfRule type="expression" dxfId="26" priority="51">
      <formula>D1="ML"</formula>
    </cfRule>
    <cfRule type="expression" dxfId="25" priority="52">
      <formula>D1="DO"</formula>
    </cfRule>
    <cfRule type="expression" dxfId="24" priority="53">
      <formula>D1="AL"</formula>
    </cfRule>
  </conditionalFormatting>
  <conditionalFormatting sqref="D4:AS14 D18:AS27">
    <cfRule type="expression" dxfId="23" priority="23">
      <formula>D4="DO"</formula>
    </cfRule>
    <cfRule type="expression" dxfId="22" priority="24">
      <formula>D4="AL"</formula>
    </cfRule>
  </conditionalFormatting>
  <conditionalFormatting sqref="D4:AS14 D18:AS27">
    <cfRule type="expression" dxfId="21" priority="19">
      <formula>D4="T"</formula>
    </cfRule>
    <cfRule type="expression" dxfId="20" priority="20">
      <formula>D4="ML"</formula>
    </cfRule>
    <cfRule type="expression" dxfId="19" priority="21">
      <formula>D4="DO"</formula>
    </cfRule>
    <cfRule type="expression" dxfId="18" priority="22">
      <formula>D4="AL"</formula>
    </cfRule>
  </conditionalFormatting>
  <conditionalFormatting sqref="D15:AS15">
    <cfRule type="expression" dxfId="17" priority="17">
      <formula>D15="DO"</formula>
    </cfRule>
    <cfRule type="expression" dxfId="16" priority="18">
      <formula>D15="AL"</formula>
    </cfRule>
  </conditionalFormatting>
  <conditionalFormatting sqref="D15:AS15">
    <cfRule type="expression" dxfId="15" priority="13">
      <formula>D15="T"</formula>
    </cfRule>
    <cfRule type="expression" dxfId="14" priority="14">
      <formula>D15="ML"</formula>
    </cfRule>
    <cfRule type="expression" dxfId="13" priority="15">
      <formula>D15="DO"</formula>
    </cfRule>
    <cfRule type="expression" dxfId="12" priority="16">
      <formula>D15="AL"</formula>
    </cfRule>
  </conditionalFormatting>
  <conditionalFormatting sqref="K16:AS17">
    <cfRule type="expression" dxfId="11" priority="11">
      <formula>K16="DO"</formula>
    </cfRule>
    <cfRule type="expression" dxfId="10" priority="12">
      <formula>K16="AL"</formula>
    </cfRule>
  </conditionalFormatting>
  <conditionalFormatting sqref="K16:AS17">
    <cfRule type="expression" dxfId="9" priority="7">
      <formula>K16="T"</formula>
    </cfRule>
    <cfRule type="expression" dxfId="8" priority="8">
      <formula>K16="ML"</formula>
    </cfRule>
    <cfRule type="expression" dxfId="7" priority="9">
      <formula>K16="DO"</formula>
    </cfRule>
    <cfRule type="expression" dxfId="6" priority="10">
      <formula>K16="AL"</formula>
    </cfRule>
  </conditionalFormatting>
  <conditionalFormatting sqref="D16:J17">
    <cfRule type="expression" dxfId="5" priority="5">
      <formula>D16="DO"</formula>
    </cfRule>
    <cfRule type="expression" dxfId="4" priority="6">
      <formula>D16="AL"</formula>
    </cfRule>
  </conditionalFormatting>
  <conditionalFormatting sqref="D16:J17">
    <cfRule type="expression" dxfId="3" priority="1">
      <formula>D16="T"</formula>
    </cfRule>
    <cfRule type="expression" dxfId="2" priority="2">
      <formula>D16="ML"</formula>
    </cfRule>
    <cfRule type="expression" dxfId="1" priority="3">
      <formula>D16="DO"</formula>
    </cfRule>
    <cfRule type="expression" dxfId="0" priority="4">
      <formula>D16="AL"</formula>
    </cfRule>
  </conditionalFormatting>
  <pageMargins left="0.7" right="0.7" top="0.75" bottom="0.75" header="0.3" footer="0.3"/>
  <pageSetup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485C02884E484CA159B56F2447F0B3" ma:contentTypeVersion="1" ma:contentTypeDescription="Create a new document." ma:contentTypeScope="" ma:versionID="797008a712b69d27f03c2ab67f888015">
  <xsd:schema xmlns:xsd="http://www.w3.org/2001/XMLSchema" xmlns:xs="http://www.w3.org/2001/XMLSchema" xmlns:p="http://schemas.microsoft.com/office/2006/metadata/properties" xmlns:ns2="f956422b-7107-4e4e-87c4-c93a414b7c1b" xmlns:ns3="f6d79f59-d883-4a47-bcc6-e692f8766df8" targetNamespace="http://schemas.microsoft.com/office/2006/metadata/properties" ma:root="true" ma:fieldsID="b1c200d0c36a356c27aef2770c413e61" ns2:_="" ns3:_="">
    <xsd:import namespace="f956422b-7107-4e4e-87c4-c93a414b7c1b"/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Disp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6422b-7107-4e4e-87c4-c93a414b7c1b" elementFormDefault="qualified">
    <xsd:import namespace="http://schemas.microsoft.com/office/2006/documentManagement/types"/>
    <xsd:import namespace="http://schemas.microsoft.com/office/infopath/2007/PartnerControls"/>
    <xsd:element name="Display" ma:index="8" nillable="true" ma:displayName="Display" ma:format="RadioButtons" ma:internalName="Display">
      <xsd:simpleType>
        <xsd:restriction base="dms:Choice">
          <xsd:enumeration value="Yes"/>
          <xsd:enumeration value="N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play xmlns="f956422b-7107-4e4e-87c4-c93a414b7c1b">Yes</Display>
    <_dlc_DocId xmlns="f6d79f59-d883-4a47-bcc6-e692f8766df8">KUNAFK5D3MDE-602783920-1822</_dlc_DocId>
    <_dlc_DocIdUrl xmlns="f6d79f59-d883-4a47-bcc6-e692f8766df8">
      <Url>https://teamsites.patrol.lcl/sites/fob/D8/_layouts/15/DocIdRedir.aspx?ID=KUNAFK5D3MDE-602783920-1822</Url>
      <Description>KUNAFK5D3MDE-602783920-1822</Description>
    </_dlc_DocIdUrl>
  </documentManagement>
</p:properties>
</file>

<file path=customXml/itemProps1.xml><?xml version="1.0" encoding="utf-8"?>
<ds:datastoreItem xmlns:ds="http://schemas.openxmlformats.org/officeDocument/2006/customXml" ds:itemID="{A29FC768-806B-49F0-81DD-DAC5CF3A79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8FCE3F-AD1E-4043-9A08-794362F60A8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152158A-9829-4F48-8107-0B6DBC16C5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56422b-7107-4e4e-87c4-c93a414b7c1b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9F1BCDB-707E-4970-8579-EE8EB22F48E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6d79f59-d883-4a47-bcc6-e692f8766df8"/>
    <ds:schemaRef ds:uri="http://purl.org/dc/terms/"/>
    <ds:schemaRef ds:uri="http://schemas.openxmlformats.org/package/2006/metadata/core-properties"/>
    <ds:schemaRef ds:uri="f956422b-7107-4e4e-87c4-c93a414b7c1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Jan 5 - Feb 15</vt:lpstr>
      <vt:lpstr>Feb 16 - Mar 28</vt:lpstr>
      <vt:lpstr>Mar 29 - May 9</vt:lpstr>
      <vt:lpstr>May 10 - Jun 20</vt:lpstr>
      <vt:lpstr>Jun 21 - Aug 1</vt:lpstr>
      <vt:lpstr>Aug 2 - Sep 12</vt:lpstr>
      <vt:lpstr>Sep 13 - Oct 24</vt:lpstr>
      <vt:lpstr>Oct 25 - Dec 5</vt:lpstr>
      <vt:lpstr>Dec 6 - Jan 16</vt:lpstr>
      <vt:lpstr>Reaper</vt:lpstr>
      <vt:lpstr>Reaper2</vt:lpstr>
      <vt:lpstr>Troopers</vt:lpstr>
      <vt:lpstr>Reaper2!Totals</vt:lpstr>
      <vt:lpstr>Totals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Bremerton APA 2016 Schedule</dc:title>
  <dc:creator>Washington State Patrol</dc:creator>
  <cp:lastModifiedBy>Washington State Patrol</cp:lastModifiedBy>
  <cp:lastPrinted>2020-09-12T01:15:17Z</cp:lastPrinted>
  <dcterms:created xsi:type="dcterms:W3CDTF">2015-09-30T22:03:33Z</dcterms:created>
  <dcterms:modified xsi:type="dcterms:W3CDTF">2020-10-21T14:47:49Z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0x01010071485C02884E484CA159B56F2447F0B3</vt:lpwstr>
  </property>
  <property fmtid="{D5CDD505-2E9C-101B-9397-08002B2CF9AE}" pid="3" name="_dlc_DocIdItemGuid">
    <vt:lpwstr>35192805-c032-498b-818f-b2cec4a80512</vt:lpwstr>
  </property>
</Properties>
</file>